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Rendición Cuentas SGR\2021\"/>
    </mc:Choice>
  </mc:AlternateContent>
  <bookViews>
    <workbookView xWindow="0" yWindow="0" windowWidth="20490" windowHeight="7050" tabRatio="998"/>
  </bookViews>
  <sheets>
    <sheet name="Proyectos Aprobados" sheetId="1" r:id="rId1"/>
    <sheet name="Proyectos Cerrados" sheetId="16" r:id="rId2"/>
    <sheet name="Ajustes Aprobados" sheetId="7" r:id="rId3"/>
    <sheet name="Fortalecimiento" sheetId="14" r:id="rId4"/>
    <sheet name="Criterios" sheetId="3" state="hidden" r:id="rId5"/>
  </sheets>
  <externalReferences>
    <externalReference r:id="rId6"/>
  </externalReferences>
  <definedNames>
    <definedName name="Enfoque">Criterios!$C$2:$C$3</definedName>
    <definedName name="Estado">Criterios!$A$2:$A$8</definedName>
    <definedName name="Ocad">Criterios!$D$2:$D$5</definedName>
    <definedName name="Sectores">Criterios!$B$2:$B$26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4" l="1"/>
</calcChain>
</file>

<file path=xl/sharedStrings.xml><?xml version="1.0" encoding="utf-8"?>
<sst xmlns="http://schemas.openxmlformats.org/spreadsheetml/2006/main" count="553" uniqueCount="233">
  <si>
    <t>#</t>
  </si>
  <si>
    <t>BPIN</t>
  </si>
  <si>
    <t>NOMBRE</t>
  </si>
  <si>
    <t>VALOR TOTAL DEL PROYECTO</t>
  </si>
  <si>
    <t>SECTOR DE INVERSIÓN</t>
  </si>
  <si>
    <t>ENTIDAD DESIGNADA COMO EJECUTORA</t>
  </si>
  <si>
    <t>ESTADO EN GESPROY</t>
  </si>
  <si>
    <t>FECHA DE CUMPLIMIENTO DE REQUISITOS PREVIOS.</t>
  </si>
  <si>
    <t>RESOLUCIÓN DE CIERRE (Si Aplica)</t>
  </si>
  <si>
    <t>REINTEGROS
(Saldo no Ejecutado de Proyectos)</t>
  </si>
  <si>
    <t>Transporte</t>
  </si>
  <si>
    <t>Cerrado</t>
  </si>
  <si>
    <t>TIEMPO DE EJECUCIÓN FÍSICO Y FINANCIERO APROBADO (Meses)</t>
  </si>
  <si>
    <t>No</t>
  </si>
  <si>
    <t>Si</t>
  </si>
  <si>
    <t>Ambiente y Desarrollo Sostenible</t>
  </si>
  <si>
    <t>Comunicaciones</t>
  </si>
  <si>
    <t>Cultura</t>
  </si>
  <si>
    <t>Defensa</t>
  </si>
  <si>
    <t xml:space="preserve">Deporte y Recreación </t>
  </si>
  <si>
    <t>Educación</t>
  </si>
  <si>
    <t>Empleo Público</t>
  </si>
  <si>
    <t>Fiscalía</t>
  </si>
  <si>
    <t>Gobierno Territorial</t>
  </si>
  <si>
    <t>Inclusión Social y Reconciliación</t>
  </si>
  <si>
    <t>Infancia y Adolescencia</t>
  </si>
  <si>
    <t>Información Estadística</t>
  </si>
  <si>
    <t>Interior</t>
  </si>
  <si>
    <t>Minas y Energía</t>
  </si>
  <si>
    <t>Planeación</t>
  </si>
  <si>
    <t>Presidencia de la República</t>
  </si>
  <si>
    <t>Trabajo</t>
  </si>
  <si>
    <t>Vivienda, Ciudad y Territorio</t>
  </si>
  <si>
    <t>SECTORES</t>
  </si>
  <si>
    <t>Ciencia, Tecnología e Innovación</t>
  </si>
  <si>
    <t>Comercio, Industria y Turismo</t>
  </si>
  <si>
    <t>Equipamiento Urbano</t>
  </si>
  <si>
    <t>Justicia y del Derecho</t>
  </si>
  <si>
    <t xml:space="preserve">Salud y Protección Social </t>
  </si>
  <si>
    <t>Tecnologias de la Información y las Comunicaciones</t>
  </si>
  <si>
    <t>ENFOQUE</t>
  </si>
  <si>
    <t>ESTADO GESPROY</t>
  </si>
  <si>
    <t>Para Cierre</t>
  </si>
  <si>
    <t>Sin Contratar</t>
  </si>
  <si>
    <t>Terminado</t>
  </si>
  <si>
    <t>Contratado sin Acta de Inicio</t>
  </si>
  <si>
    <t>Desaprobado</t>
  </si>
  <si>
    <t>En Proceso de Contratación</t>
  </si>
  <si>
    <t>% EJECUCIÓN FÍSICA</t>
  </si>
  <si>
    <t>% EJECUCIÓN FINANCIERA</t>
  </si>
  <si>
    <t>FECHA DE CORTE EJECUCIÓN FÍSICA Y FINANCIERA</t>
  </si>
  <si>
    <t>DESCRIPCIÓN DEL AJUSTE</t>
  </si>
  <si>
    <t>FUENTE DE FINANCIACIÓN</t>
  </si>
  <si>
    <t># DE CONTRATO</t>
  </si>
  <si>
    <t>OBJETO DEL CONTRATO</t>
  </si>
  <si>
    <t>FECHA DE INICIO</t>
  </si>
  <si>
    <t>FECHA DE TERMINACIÓN</t>
  </si>
  <si>
    <t>VALOR CONTRATO</t>
  </si>
  <si>
    <t>RECURSOS COMPROMETIDOS</t>
  </si>
  <si>
    <t>RELACIÓN DE PROYECTOS APROBADOS</t>
  </si>
  <si>
    <t>RELACIÓN DE AJUSTES APROBADOS</t>
  </si>
  <si>
    <t>RELACIÓN DE CONTRATOS DE FORTALECIMIENTO</t>
  </si>
  <si>
    <t>ENTIDAD QUE PRESENTA EL PROYECTO</t>
  </si>
  <si>
    <t>TIPO DE OCAD</t>
  </si>
  <si>
    <t>Municipal</t>
  </si>
  <si>
    <t>Departamental</t>
  </si>
  <si>
    <t>Regional</t>
  </si>
  <si>
    <t>Corporaciones</t>
  </si>
  <si>
    <t>ENTIDAD QUE PRESENTA EL AJUSTE</t>
  </si>
  <si>
    <t>SALDO DISPONIBLE</t>
  </si>
  <si>
    <t>No Aplica</t>
  </si>
  <si>
    <t>Contrato de prestación de servicios profesionales para realizar el seguimiento, monitoreo, control y evaluación a los proyectos cofinanciados con recursos del sistema general de regalías.</t>
  </si>
  <si>
    <t>Contrato de prestación de servicios profesionales para realizar la administración de la información de los proyectos financiados con recursos de regalías y las demás actividades requeridas para el óptimo funcionamiento del sistema de información del SGR, de la Gobernación de Antioquia</t>
  </si>
  <si>
    <t>DECRETO DE APROBACIÓN</t>
  </si>
  <si>
    <t>FECHA DECRETO DE APROBACIÓN</t>
  </si>
  <si>
    <t>VALOR APROBADO POR ANTIOQUIA - SGR</t>
  </si>
  <si>
    <t>Producción de cartografía básica con fines de catastro multipropósito para el departamento de Antioquia.</t>
  </si>
  <si>
    <t>Departamento de Antioquia</t>
  </si>
  <si>
    <t>AD Asignaciones Directas</t>
  </si>
  <si>
    <t>IMPLEMENTACIÓN DE ESTRATEGIAS INTEGRALES PARA LA SEGURIDAD ALIMENTARIA Y NUTRICIONAL DE LA POBLACIÓN DEL DEPARTAMENTO DE ANTIOQUIA</t>
  </si>
  <si>
    <t>Construcción de pavimento en concreto rígido de la vía al portón de la vega del municipio de Puerto Berrío, Antioquia</t>
  </si>
  <si>
    <t>Municipio de Puerto Berrio</t>
  </si>
  <si>
    <t>Construcción de puente vehicular El Mango sobre el río Urama, vía Dabeiba - Camparrusia en el municipio de Dabeiba, departamento de Antioquia</t>
  </si>
  <si>
    <t>Pavimentación del Corredor vial Rancho Triste - San José Tramo Final en el Municipio de La Ceja , Departamento de Antioquia</t>
  </si>
  <si>
    <t>Mejoramiento del corredor y atención de sitio crítico en la vía Concepción - Alejandría de la subregión Oriente del departamento de Antioquia</t>
  </si>
  <si>
    <t>Asignación para la inversión Regional 60% - AIR60%</t>
  </si>
  <si>
    <t>Mejoramiento del corredor construcción de obras para la reducción del riesgo en la vía Uramita - Peque (Código: 60AN09) de la subregión occidente del departamento de Antioquia</t>
  </si>
  <si>
    <t>Mejoramiento del corredor construcción de obras para la reducción del riesgo en la vía Granada – El Chocó – San Carlos (Código: 60AN16-1) de la subregión Oriente del Departamento de Antioquia</t>
  </si>
  <si>
    <t>Implementación del Programa de Alimentación Escolar en 67 municipios no certificados en educación del Departamento de Antioquia</t>
  </si>
  <si>
    <t>Construcción de placa huella y pavimento rígido en el Nordeste Antioqueño en los municipios de Cisneros Anorí y San Roque</t>
  </si>
  <si>
    <t>Cupos Indicativos - AIR60%</t>
  </si>
  <si>
    <t>Pavimentación de vías urbanas en los municipios de Alejandría, San Francisco, San Luis y San Rafael del departamento de Antioquia</t>
  </si>
  <si>
    <t>Mejoramiento de vías rurales en el municipio de Rionegro</t>
  </si>
  <si>
    <t>Caracterización técnica, económica y social de mejoramientos de vivienda en el departamento de Antioquia</t>
  </si>
  <si>
    <t>Rehabilitación y mejoramiento de las vías terciarias mediante pavimento flexible y rígido en los municipios de Olaya, San Jerónimo y Sopetrán en el Departamento de Antioquia</t>
  </si>
  <si>
    <t>Estudios de prefactibilidad de los sistemas de transporte de Oriente y Urabá en el Departamento de Antioquia</t>
  </si>
  <si>
    <t>Elaboración de los estudios técnicos, legales y financieros preliminares de la Infraestructura Logística Especializada en el Valle de Aburrá ILE de Hatillo, Primavera y Puerto Berrío en los municipios de Barbosa, Caldas, Puerto Berrío</t>
  </si>
  <si>
    <t>Elaboración Plan Maestro de Transporte y Logístico para Antioquia</t>
  </si>
  <si>
    <t>Modernización de la Plaza de Mercado del Municipio de La Ceja</t>
  </si>
  <si>
    <t>Mejoramiento del corredor y atención de sitios críticos en la vía La Usa – Caicedo (Código: 25BAN06) de la subregión Occidente del Departamento de Antioquia</t>
  </si>
  <si>
    <t>Mejoramiento del corredor y construcción de obras para la reducción del riesgo en la vía Uramita Peque (Código: 62AN09) – Tramo 3 de la subregión Occidente del Departamento de Antioquia</t>
  </si>
  <si>
    <t>Construcción de vivienda nueva rural en el municipio de La Unión, Antioquia</t>
  </si>
  <si>
    <t>Municipio de La Unión</t>
  </si>
  <si>
    <t>Construcción de pavimento rígido y urbanismo en el municipio de Apartadó, Antioquia</t>
  </si>
  <si>
    <t>Implementación de estrategias para la prevención y la atención de violencias basadas en género contra las mujeres en entornos rurales y urbanos del Departamento de Antioquia.</t>
  </si>
  <si>
    <t>Construcción Zonas Deportivas Universidad de Antioquia seccional Bajo Cauca – Caucasia</t>
  </si>
  <si>
    <t>Construcción de Placa Huella en vías terciarias del municipio de el Santuario Antioquia</t>
  </si>
  <si>
    <t>Municipio de El Santuario</t>
  </si>
  <si>
    <t>Pavimentación en concreto rígido de la vía departamental desde el corregimiento San Diego hasta el sector La Abisinia del corregimiento El Playón Liborina</t>
  </si>
  <si>
    <t>Construcción Puente Biblioteca en el municipio de Rionegro</t>
  </si>
  <si>
    <t>Construcción de la primera etapa del Proyecto Pavimenta tu Barrio en el Distrito de Turbo</t>
  </si>
  <si>
    <t>Pavimentación de dos kilómetros de vía rural que comunica el corregimiento de Buenos Aires con el municipio de Andes piloto Gobernación de Antioquia Municipio de Andes y Argos</t>
  </si>
  <si>
    <t>Construcción de la cicloinfraestructura (biosaludable educativa y deportiva) urbanismo mejoramiento vial y obras complementarias de la calle 100 en el municipio de Apartadó</t>
  </si>
  <si>
    <t>Construcción de la ruta del deporte y la familia en el municipio de Donmatías - Antioquia</t>
  </si>
  <si>
    <t>Municipio de Don Matias</t>
  </si>
  <si>
    <t xml:space="preserve">Construcción de vivienda nueva rural en Abriaquí, Anzá, Armenia, Buriticá, Caicedo, Cañasgordas, Dabeiba, Ebéjico, Frontino, Giraldo, Heliconia, Liborina, Olaya, Peque, Sabanalarga, San Jerónimo, Santa Fe de Antioquia, Sopetrán, Uramita, Antioquia
</t>
  </si>
  <si>
    <t>AD Asignaciones Directas
Asignación para la inversión Regional 60% - AIR60% 
Cupos Indicativos - AIR60%</t>
  </si>
  <si>
    <t>Inclusión social y reconciliación</t>
  </si>
  <si>
    <t>Vivienda, ciudad y territorio</t>
  </si>
  <si>
    <t>Competitividad para los sectores productivos</t>
  </si>
  <si>
    <t>Municipio Puerto Berrío</t>
  </si>
  <si>
    <t>Municipio de Dabeiba</t>
  </si>
  <si>
    <t>Municipio de La Ceja</t>
  </si>
  <si>
    <t>Asociación de Municipios del Norte Antioqueño - AMUNORTE</t>
  </si>
  <si>
    <t>Provincia Administrativa y de Planificación del Agua, Bosques y El Turismo de Antioquia (Provincia ABT)</t>
  </si>
  <si>
    <t>Empresa de Desarrollo Sostenible del Oriente - EDESO</t>
  </si>
  <si>
    <t>Empresa de Vivienda e Infraestructura de Antioquia – VIVA</t>
  </si>
  <si>
    <t>Asociación de Municipios del Occidente - AMOCCIDENTE</t>
  </si>
  <si>
    <t>Promotora Ferrocarril de Antioquia S.A.S</t>
  </si>
  <si>
    <t>Empresa de Desarrollo Urbano del Municipio de La Ceja - EMDUCE</t>
  </si>
  <si>
    <t>Empresa para el Desarrollo Urbano y Hábitat del municipio de Apartadó</t>
  </si>
  <si>
    <t>Empresa Social del Estado Hospital Mental de Antioquia María Upegui-HOMO</t>
  </si>
  <si>
    <t>Universidad de Antioquia</t>
  </si>
  <si>
    <t>Empresa de Desarrollo Urbano y Hábitat sostenible - EDUH</t>
  </si>
  <si>
    <t>Municipio de Andes</t>
  </si>
  <si>
    <t>Empresa autónoma del Municipio de Guatapé - EAG</t>
  </si>
  <si>
    <t>Municipio de Cañasgordas</t>
  </si>
  <si>
    <r>
      <t xml:space="preserve">Anexo1.
INFORME No. 01 DE RENDICIÓN DE CUENTAS 2021 DEPARTAMENTO DE ANTIOQUIA
</t>
    </r>
    <r>
      <rPr>
        <b/>
        <sz val="11"/>
        <color theme="1"/>
        <rFont val="Arial Narrow"/>
        <family val="2"/>
      </rPr>
      <t>Periodo comprendido entre el 01/01/2021 y el 31/12/2021</t>
    </r>
  </si>
  <si>
    <t>Departamento de Antioquia - Gerencia de Catastro</t>
  </si>
  <si>
    <t>Departamento de Antioquia - Secretaría de Inclusión Social y Familia</t>
  </si>
  <si>
    <t>Departamento de Antioquia - Secretaría de Infraestructura Física</t>
  </si>
  <si>
    <r>
      <t xml:space="preserve">
ANÍBAL GAVIRIA CORREA
</t>
    </r>
    <r>
      <rPr>
        <sz val="16"/>
        <color theme="1"/>
        <rFont val="Arial Narrow"/>
        <family val="2"/>
      </rPr>
      <t>GOBERNADOR DE ANTIOQUIA</t>
    </r>
  </si>
  <si>
    <t>Revisó:</t>
  </si>
  <si>
    <t>Aprobó:</t>
  </si>
  <si>
    <t>FIRMA</t>
  </si>
  <si>
    <t>José Leandro Pestana Chaverra
Director Dirección Gestión y Evaluación de Proyectos</t>
  </si>
  <si>
    <t>TIPO DE AJUSTE</t>
  </si>
  <si>
    <t>VALOR INICIAL APROBADO DEL PROYECTO (cuando aplique)</t>
  </si>
  <si>
    <t>VALOR FINAL DEL PROYECTO (cuando aplique)</t>
  </si>
  <si>
    <t>FUENTES DE FINANCIACIÓN AFECTADAS (cuando aplique)</t>
  </si>
  <si>
    <t>CONTROL EROSIÓN EN LA ZONA SUR – OESTE DEL VOLCÁN DE LODO UBICADO EN EL MUNICIPIO DE ARBOLETES EN EL DEPARTAMENTO DE ANTIOQUIA</t>
  </si>
  <si>
    <t>Mejoramiento de la vía Sofia - Yolombó en la subregión Nordeste del departamento de Antioquia.</t>
  </si>
  <si>
    <t>Dotación de mobilirario y equipos para la consolidación academico-administativo de la sede de la IU Digital de Antioquia, Medellín</t>
  </si>
  <si>
    <t>IU Digital de Antioquia</t>
  </si>
  <si>
    <t>Fortalecimiento de la producción agrícola de pequeños productores afectados por la emergencia del covid-19 en 10 municipios del oriente del departamento de Antioquia</t>
  </si>
  <si>
    <t>La Provincia del Agua, Bosques y El Turismo de Antioquia</t>
  </si>
  <si>
    <t>Mejoramiento de los índices de seguridad alimentaria en la población más vulnerable del Departamento Antioquia</t>
  </si>
  <si>
    <t>MEJORAMIENTO DEL CORREDOR Y CONSTRUCCIÓN DE OBRAS PARA LA REDUCCIÓN DEL RIESGO EN LA VÍA GRANADA – EL CHOCÓ – SAN CARLOS (CÓDIGO: 60AN16-1) DE LA SUBREGIÓN ORIENTE DEL DEPARTAMENTO DE ANTIOQUIA</t>
  </si>
  <si>
    <t>Estudios y diseños para el mejoramiento de la vía Frontino - Abriaquí en la subregión Occidente del departamento de Antioquia</t>
  </si>
  <si>
    <t>Estudios Técnicos (factibilidad avanzada), Legales y Financieros para el mejoramiento de la integración de los sistemas de movilidad férrea en la región del Eje Cafetero y Antioquia - Tramo Santo Domingo, Puerto Berrio</t>
  </si>
  <si>
    <t>Promotora Ferrocarril de Antioquia</t>
  </si>
  <si>
    <t>Valor total del proyecto y fuentes de financiación</t>
  </si>
  <si>
    <t xml:space="preserve">Incrementar hasta el 20% del valor total inicial del proyecto con recursos del SGR. </t>
  </si>
  <si>
    <t>Actividades y costos</t>
  </si>
  <si>
    <t>Aumento o disminución del costo de las actividades existentes
Inclusión de nuevas actividades</t>
  </si>
  <si>
    <t>Aumento o disminución del costo de las actividades existentes
Ampliación del horizonte del proyecto</t>
  </si>
  <si>
    <t>Metas e indicadores</t>
  </si>
  <si>
    <t>Aumento o disminución de las metas de indicadores de producto principales y secundarios</t>
  </si>
  <si>
    <t>Ampliación del horizonte del proyecto</t>
  </si>
  <si>
    <t>Varios</t>
  </si>
  <si>
    <t>Incrementar el valor total inicial del proyecto con recursos del SGR. 
Aumento o disminución del costo de las actividades existentes</t>
  </si>
  <si>
    <t>Incrementar hasta el 50% del valor total inicial del proyecto</t>
  </si>
  <si>
    <t>SGR - Asignación para la Inversión Regional del 60% (*Rendimientos financieros, gestión del riesgo y adaptación al cambio climático. Dec 2190/2016)</t>
  </si>
  <si>
    <t>SGR – Asignación para la Inversión Regional del 60%
Departamento Antioquia - Recursos propios</t>
  </si>
  <si>
    <t>Recursos Propios - Gobernación de Antioquia
AIR60% Redistribución</t>
  </si>
  <si>
    <t>Departamento de Antioquia - DAGRAN</t>
  </si>
  <si>
    <t>Departamento de Antioquia - Gerencia MANA</t>
  </si>
  <si>
    <t>Oficio de aceptación de ajuste</t>
  </si>
  <si>
    <t>Dubal Papamija Muñoz
Coordinador Dirección Gestión y Evaluación de Proyectos</t>
  </si>
  <si>
    <t>SALDO POR PAGAR A 31 DE DICIEMBRE DE 2021</t>
  </si>
  <si>
    <t>RECURSOS PAGADOS DURANTE EL 2021</t>
  </si>
  <si>
    <t>Nota 1: El contrato N°4600010793, tenia un valor inicial de $33.194.231 y fue adicionado en $13.830.930 y prorrogado en 2,5 meses más. De acuerdo con la nueva clasificación presupuestal se actualizan el CDP, RPC y rubro presupuestal. Los pagos sólo corresponden al año 2021. Contrato terminado desde 15/03/2021 y liquidado.</t>
  </si>
  <si>
    <t>Nota 2: El contrato 4600011478 inició ejecución el 22/12/2021. De acuerdo con la nueva clasificación presupuestal, se actualizan el CDP, RPC y rubro presupuestal. Los pagos sólo corresponden al año 2021. Contrato terminado desde 22/11/2021 y liquidado.</t>
  </si>
  <si>
    <t>COMPONENTE ARTICULACION INICIATIVAS CAPITULO INDEPENDIENTE SGR PD2</t>
  </si>
  <si>
    <t>LINEA 
ARTICULACION INICIATIVAS CAPITULO INDEPENDIENTE SGR PD</t>
  </si>
  <si>
    <t>3. Nuestro Planeta</t>
  </si>
  <si>
    <t>2. Nuestra Economía</t>
  </si>
  <si>
    <t>1. Nuestra Gente</t>
  </si>
  <si>
    <t>4. Nuestra Vida</t>
  </si>
  <si>
    <t>2.2 Competitividad para los sectores productivos tradicionales: Agenda Agro</t>
  </si>
  <si>
    <t>3.1 Antioquia hábitat sostenible</t>
  </si>
  <si>
    <t>2.5 Infraestructura con propósito social para la competitividad</t>
  </si>
  <si>
    <t>3.4 Infraestructura para la movilidad sostenible</t>
  </si>
  <si>
    <t>1.7 Es el momento de la equidad para las mujeres</t>
  </si>
  <si>
    <t>4.3 Mana plus: seguridad alimentaria y nutricional para Antioquia</t>
  </si>
  <si>
    <t>3.6.2 Implementación de Catastro Multipropósito</t>
  </si>
  <si>
    <t>1.1.6 Espacios colectivos de creación y aprendizaje</t>
  </si>
  <si>
    <t>3.1.1 Viviendas dignas para la vida</t>
  </si>
  <si>
    <t>3.1.9 Infraestructura deportiva para Antioquia</t>
  </si>
  <si>
    <t>NA</t>
  </si>
  <si>
    <t xml:space="preserve"> CONTRATADO EN EJECUCIÓN</t>
  </si>
  <si>
    <t>N.A</t>
  </si>
  <si>
    <t>CONTRATADO EN EJECUCIÓN</t>
  </si>
  <si>
    <t>Sin cumplimiento de requisitos registrado</t>
  </si>
  <si>
    <t>EN PROCESO DE CONTRATACIÓN</t>
  </si>
  <si>
    <t xml:space="preserve">CONTRATADO SIN ACTA DE INICIO </t>
  </si>
  <si>
    <t>CONTRATADO SIN ACTA DE INICIO</t>
  </si>
  <si>
    <t>No se encuentra en base de datos</t>
  </si>
  <si>
    <t>SIN CONTRATAR</t>
  </si>
  <si>
    <t>Sin registro en base de datos</t>
  </si>
  <si>
    <t>RELACIÓN DE PROYECTOS CERRADOS</t>
  </si>
  <si>
    <t>DEPENDENCIA</t>
  </si>
  <si>
    <t>NOMBRE PROYECTO</t>
  </si>
  <si>
    <t>ESTADO PROYECTO</t>
  </si>
  <si>
    <t>Secretaría de Productividad</t>
  </si>
  <si>
    <t>IMPLEMENTACIÓN FOMENTO A LA CREACIÓN DE EMPRESAS Y AL FORTALECIMIENTO EMPRESARIAL EN LAS SUBREGIONES DEL  DEPARTAMENTO DE ANTIOQUIA</t>
  </si>
  <si>
    <t>Fredy Hernan Mafla Zapata</t>
  </si>
  <si>
    <t>CERRADO</t>
  </si>
  <si>
    <t>Secretaría de Infraestructura Física</t>
  </si>
  <si>
    <t>CONSTRUCCIÓN PARQUE EDUCATIVO EL BAGRE, ANTIOQUIA</t>
  </si>
  <si>
    <t>Simón Jaramillo</t>
  </si>
  <si>
    <t>CONSTRUCCIÓN PARQUE EDUCATIVO LIBORINA, ANTIOQUIA</t>
  </si>
  <si>
    <t>CONSTRUCCIÓN PARQUE EDUCATIVO ARBOLETES, ANTIOQUIA</t>
  </si>
  <si>
    <t>Secretaría de Inclusión social</t>
  </si>
  <si>
    <t>MEJORAMIENTO NUTRICIONAL CON ENFOQUE COMUNITARIO PARA NIÑOS Y FAMILIAS GESTANTES INDÍGENAS DE LAS COMUNIDADES PRIORIZADAS DE LOS MUNICIPIOS DE URRAO, FRONTINO, DABEIBA</t>
  </si>
  <si>
    <t>Jhon Guerra </t>
  </si>
  <si>
    <t> IMPLEMENTACIÓN DE ACCIONES DE SEGURIDAD ALIMENTARIA Y NUTRICIONAL PARA PREVENIR EL RIESGO DE DESNUTRICIÓN AGUDA, SOBREPESO Y OBESIDAD EN MENORES DE 5 AÑOS Y EN GESTANTES Y LACTANTES CON BAJO PESO EN EL DEPARTAMENTO DE ANTIOQUIA</t>
  </si>
  <si>
    <t>Arcelinda Perea Escobar</t>
  </si>
  <si>
    <t>RESPONSABLE CARGUE GESPROY</t>
  </si>
  <si>
    <t>FECHA RESOLUCIÓN CIERRE</t>
  </si>
  <si>
    <t>Mejoramiento de la vías secundarias en el departamento de Antioquia</t>
  </si>
  <si>
    <t>VALOR SGR AJUSTADO SOLICITADO (cuando aplique)</t>
  </si>
  <si>
    <t>VALOR OTRAS FUENTES AJUSTADO SOLICITADO (cuando aplique)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</si>
</sst>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2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1" fontId="9" fillId="0" borderId="13" xfId="0" applyNumberFormat="1" applyFont="1" applyBorder="1" applyAlignment="1">
      <alignment vertical="center"/>
    </xf>
    <xf numFmtId="1" fontId="9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6" fontId="9" fillId="0" borderId="13" xfId="2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5" fontId="9" fillId="0" borderId="14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1" fontId="9" fillId="0" borderId="14" xfId="0" applyNumberFormat="1" applyFont="1" applyBorder="1" applyAlignment="1">
      <alignment vertical="center"/>
    </xf>
    <xf numFmtId="1" fontId="9" fillId="0" borderId="14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6" fontId="9" fillId="0" borderId="14" xfId="2" applyNumberFormat="1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15" xfId="0" applyFont="1" applyFill="1" applyBorder="1" applyAlignment="1">
      <alignment vertical="center" wrapText="1"/>
    </xf>
    <xf numFmtId="8" fontId="9" fillId="0" borderId="14" xfId="2" applyNumberFormat="1" applyFont="1" applyBorder="1" applyAlignment="1">
      <alignment vertical="center"/>
    </xf>
    <xf numFmtId="15" fontId="9" fillId="0" borderId="14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42" fontId="9" fillId="0" borderId="14" xfId="2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6" fontId="9" fillId="0" borderId="13" xfId="2" applyNumberFormat="1" applyFont="1" applyBorder="1" applyAlignment="1">
      <alignment vertical="center" wrapText="1"/>
    </xf>
    <xf numFmtId="6" fontId="9" fillId="0" borderId="14" xfId="2" applyNumberFormat="1" applyFont="1" applyBorder="1" applyAlignment="1">
      <alignment vertical="center" wrapText="1"/>
    </xf>
    <xf numFmtId="42" fontId="9" fillId="0" borderId="14" xfId="2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5" xfId="0" applyFont="1" applyBorder="1" applyAlignment="1">
      <alignment wrapText="1"/>
    </xf>
    <xf numFmtId="0" fontId="17" fillId="0" borderId="9" xfId="0" applyFont="1" applyFill="1" applyBorder="1" applyAlignment="1">
      <alignment horizontal="center" vertical="center"/>
    </xf>
    <xf numFmtId="1" fontId="17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top"/>
    </xf>
    <xf numFmtId="3" fontId="17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justify" vertical="top"/>
    </xf>
    <xf numFmtId="3" fontId="17" fillId="0" borderId="10" xfId="0" applyNumberFormat="1" applyFont="1" applyFill="1" applyBorder="1" applyAlignment="1">
      <alignment horizontal="center" vertical="center"/>
    </xf>
    <xf numFmtId="14" fontId="17" fillId="0" borderId="10" xfId="0" applyNumberFormat="1" applyFont="1" applyFill="1" applyBorder="1" applyAlignment="1">
      <alignment horizontal="center" vertical="center"/>
    </xf>
    <xf numFmtId="14" fontId="17" fillId="0" borderId="10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8" fontId="9" fillId="0" borderId="14" xfId="2" applyNumberFormat="1" applyFont="1" applyBorder="1" applyAlignment="1">
      <alignment vertical="center" wrapText="1"/>
    </xf>
    <xf numFmtId="1" fontId="9" fillId="0" borderId="1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9" fillId="0" borderId="13" xfId="2" applyNumberFormat="1" applyFont="1" applyBorder="1" applyAlignment="1">
      <alignment vertical="center"/>
    </xf>
    <xf numFmtId="14" fontId="9" fillId="0" borderId="14" xfId="2" applyNumberFormat="1" applyFont="1" applyBorder="1" applyAlignment="1">
      <alignment vertical="center"/>
    </xf>
    <xf numFmtId="42" fontId="9" fillId="0" borderId="13" xfId="2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</cellXfs>
  <cellStyles count="3">
    <cellStyle name="Moneda [0]" xfId="2" builtinId="7"/>
    <cellStyle name="Normal" xfId="0" builtinId="0"/>
    <cellStyle name="Normal 2 5" xfId="1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medium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left style="medium">
          <color auto="1"/>
        </left>
        <top style="medium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0" formatCode="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/>
      </border>
    </dxf>
    <dxf>
      <border outline="0">
        <top style="hair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0" formatCode="&quot;$&quot;\ #,##0;[Red]\-&quot;$&quot;\ 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%20Gobernaci&#243;n/Ciclo%20viabilidad%20y%20aprobacion%20Nuevo%20SGR/Matriz%20Seguimiento%20proy%20Regal&#237;as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plimientos de requisitos MES"/>
      <sheetName val="Proyectos aprobados"/>
      <sheetName val="Ajustes aprobados"/>
      <sheetName val="Regionales 40 aprobados"/>
      <sheetName val="Proyectos desaprobados"/>
      <sheetName val="Solicitudes incorporación Mes"/>
      <sheetName val="Lista desplegables"/>
      <sheetName val="Capitulo Independiente SGR PD"/>
      <sheetName val="Ajustes aprobad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B7:V39" totalsRowShown="0" headerRowDxfId="70" dataDxfId="68" headerRowBorderDxfId="69" tableBorderDxfId="67" totalsRowBorderDxfId="66">
  <autoFilter ref="B7:V39"/>
  <tableColumns count="21">
    <tableColumn id="1" name="#" dataDxfId="65"/>
    <tableColumn id="3" name="NOMBRE" dataDxfId="64"/>
    <tableColumn id="2" name="BPIN" dataDxfId="63"/>
    <tableColumn id="4" name="ENTIDAD QUE PRESENTA EL PROYECTO" dataDxfId="62"/>
    <tableColumn id="5" name="FUENTE DE FINANCIACIÓN" dataDxfId="61"/>
    <tableColumn id="6" name="VALOR TOTAL DEL PROYECTO" dataDxfId="60"/>
    <tableColumn id="7" name="VALOR APROBADO POR ANTIOQUIA - SGR" dataDxfId="59"/>
    <tableColumn id="21" name="LINEA _x000a_ARTICULACION INICIATIVAS CAPITULO INDEPENDIENTE SGR PD" dataDxfId="58" dataCellStyle="Moneda [0]"/>
    <tableColumn id="20" name="COMPONENTE ARTICULACION INICIATIVAS CAPITULO INDEPENDIENTE SGR PD2" dataDxfId="57" dataCellStyle="Moneda [0]"/>
    <tableColumn id="8" name="SECTOR DE INVERSIÓN" dataDxfId="56"/>
    <tableColumn id="9" name="ENTIDAD DESIGNADA COMO EJECUTORA" dataDxfId="55"/>
    <tableColumn id="10" name="FECHA DECRETO DE APROBACIÓN" dataDxfId="54"/>
    <tableColumn id="11" name="DECRETO DE APROBACIÓN" dataDxfId="53"/>
    <tableColumn id="12" name="ESTADO EN GESPROY" dataDxfId="52"/>
    <tableColumn id="13" name="% EJECUCIÓN FÍSICA" dataDxfId="51"/>
    <tableColumn id="14" name="% EJECUCIÓN FINANCIERA" dataDxfId="50"/>
    <tableColumn id="15" name="FECHA DE CORTE EJECUCIÓN FÍSICA Y FINANCIERA" dataDxfId="49"/>
    <tableColumn id="16" name="FECHA DE CUMPLIMIENTO DE REQUISITOS PREVIOS." dataDxfId="48"/>
    <tableColumn id="17" name="TIEMPO DE EJECUCIÓN FÍSICO Y FINANCIERO APROBADO (Meses)" dataDxfId="47"/>
    <tableColumn id="18" name="RESOLUCIÓN DE CIERRE (Si Aplica)" dataDxfId="46"/>
    <tableColumn id="19" name="REINTEGROS_x000a_(Saldo no Ejecutado de Proyectos)" dataDxfId="4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B7:H13" totalsRowShown="0" headerRowDxfId="43" dataDxfId="41" headerRowBorderDxfId="42" tableBorderDxfId="40" totalsRowBorderDxfId="39">
  <autoFilter ref="B7:H13"/>
  <tableColumns count="7">
    <tableColumn id="1" name="#" dataDxfId="38"/>
    <tableColumn id="3" name="DEPENDENCIA" dataDxfId="37"/>
    <tableColumn id="2" name="BPIN" dataDxfId="36"/>
    <tableColumn id="4" name="NOMBRE PROYECTO" dataDxfId="35"/>
    <tableColumn id="5" name="RESPONSABLE CARGUE GESPROY" dataDxfId="34"/>
    <tableColumn id="6" name="ESTADO PROYECTO" dataDxfId="33"/>
    <tableColumn id="7" name="FECHA RESOLUCIÓN CIERRE" dataDxfId="3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B7:N19" totalsRowShown="0" headerRowDxfId="31" dataDxfId="29" headerRowBorderDxfId="30" tableBorderDxfId="28" totalsRowBorderDxfId="27">
  <autoFilter ref="B7:N19"/>
  <sortState ref="B8:N19">
    <sortCondition ref="M8:M19"/>
  </sortState>
  <tableColumns count="13">
    <tableColumn id="1" name="#" dataDxfId="26"/>
    <tableColumn id="3" name="NOMBRE" dataDxfId="25"/>
    <tableColumn id="2" name="BPIN" dataDxfId="24"/>
    <tableColumn id="4" name="ENTIDAD QUE PRESENTA EL AJUSTE" dataDxfId="23"/>
    <tableColumn id="8" name="TIPO DE AJUSTE" dataDxfId="22"/>
    <tableColumn id="9" name="DESCRIPCIÓN DEL AJUSTE" dataDxfId="21"/>
    <tableColumn id="10" name="VALOR INICIAL APROBADO DEL PROYECTO (cuando aplique)" dataDxfId="20" dataCellStyle="Moneda [0]"/>
    <tableColumn id="11" name="VALOR SGR AJUSTADO SOLICITADO (cuando aplique)" dataDxfId="19" dataCellStyle="Moneda [0]"/>
    <tableColumn id="5" name="VALOR OTRAS FUENTES AJUSTADO SOLICITADO (cuando aplique)" dataDxfId="18" dataCellStyle="Moneda [0]"/>
    <tableColumn id="12" name="VALOR FINAL DEL PROYECTO (cuando aplique)" dataDxfId="17" dataCellStyle="Moneda [0]"/>
    <tableColumn id="13" name="FUENTES DE FINANCIACIÓN AFECTADAS (cuando aplique)" dataDxfId="16" dataCellStyle="Moneda [0]"/>
    <tableColumn id="7" name="FECHA DECRETO DE APROBACIÓN" dataDxfId="15"/>
    <tableColumn id="6" name="DECRETO DE APROBACIÓN" dataDxfId="1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8" name="Tabla8" displayName="Tabla8" ref="B7:K9" totalsRowShown="0" headerRowDxfId="13" dataDxfId="11" headerRowBorderDxfId="12" tableBorderDxfId="10">
  <autoFilter ref="B7:K9"/>
  <tableColumns count="10">
    <tableColumn id="1" name="#" dataDxfId="9"/>
    <tableColumn id="2" name="# DE CONTRATO" dataDxfId="8"/>
    <tableColumn id="3" name="OBJETO DEL CONTRATO" dataDxfId="7"/>
    <tableColumn id="4" name="VALOR CONTRATO" dataDxfId="6"/>
    <tableColumn id="5" name="FECHA DE INICIO" dataDxfId="5"/>
    <tableColumn id="6" name="FECHA DE TERMINACIÓN" dataDxfId="4"/>
    <tableColumn id="7" name="RECURSOS COMPROMETIDOS" dataDxfId="3"/>
    <tableColumn id="8" name="RECURSOS PAGADOS DURANTE EL 2021" dataDxfId="2"/>
    <tableColumn id="9" name="SALDO POR PAGAR A 31 DE DICIEMBRE DE 2021" dataDxfId="1"/>
    <tableColumn id="10" name="SALDO DISPONIB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44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baseColWidth="10" defaultColWidth="0" defaultRowHeight="12.75" x14ac:dyDescent="0.25"/>
  <cols>
    <col min="1" max="1" width="2.7109375" style="6" customWidth="1"/>
    <col min="2" max="2" width="4" style="6" customWidth="1"/>
    <col min="3" max="3" width="22.5703125" style="6" customWidth="1"/>
    <col min="4" max="4" width="15.85546875" style="6" bestFit="1" customWidth="1"/>
    <col min="5" max="5" width="18.85546875" style="6" customWidth="1"/>
    <col min="6" max="6" width="19" style="6" customWidth="1"/>
    <col min="7" max="7" width="19.28515625" style="6" customWidth="1"/>
    <col min="8" max="8" width="20" style="6" customWidth="1"/>
    <col min="9" max="9" width="21.7109375" style="78" customWidth="1"/>
    <col min="10" max="10" width="21" style="78" customWidth="1"/>
    <col min="11" max="11" width="19.5703125" style="6" customWidth="1"/>
    <col min="12" max="12" width="26.140625" style="6" customWidth="1"/>
    <col min="13" max="13" width="29" style="6" customWidth="1"/>
    <col min="14" max="14" width="23.5703125" style="6" customWidth="1"/>
    <col min="15" max="15" width="19.42578125" style="6" customWidth="1"/>
    <col min="16" max="17" width="18.42578125" style="6" customWidth="1"/>
    <col min="18" max="18" width="24.140625" style="6" customWidth="1"/>
    <col min="19" max="19" width="25.7109375" style="78" customWidth="1"/>
    <col min="20" max="20" width="26.42578125" style="6" customWidth="1"/>
    <col min="21" max="21" width="29" style="6" customWidth="1"/>
    <col min="22" max="22" width="15.5703125" style="6" customWidth="1"/>
    <col min="23" max="23" width="2.7109375" style="6" customWidth="1"/>
    <col min="24" max="39" width="0" style="6" hidden="1" customWidth="1"/>
    <col min="40" max="16384" width="11.42578125" style="6" hidden="1"/>
  </cols>
  <sheetData>
    <row r="3" spans="2:22" ht="48" customHeight="1" x14ac:dyDescent="0.25">
      <c r="B3" s="43" t="s">
        <v>137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2:22" ht="18" x14ac:dyDescent="0.25">
      <c r="B4" s="7"/>
    </row>
    <row r="5" spans="2:22" ht="18" x14ac:dyDescent="0.25">
      <c r="B5" s="43" t="s">
        <v>59</v>
      </c>
      <c r="C5" s="43"/>
      <c r="D5" s="43"/>
      <c r="E5" s="43"/>
      <c r="F5" s="43"/>
      <c r="G5" s="43"/>
      <c r="H5" s="43"/>
      <c r="I5" s="42"/>
      <c r="J5" s="42"/>
      <c r="K5" s="43"/>
      <c r="L5" s="43"/>
      <c r="M5" s="43"/>
      <c r="N5" s="43"/>
      <c r="O5" s="43"/>
      <c r="P5" s="43"/>
      <c r="Q5" s="43"/>
      <c r="R5" s="43"/>
      <c r="S5" s="42"/>
      <c r="T5" s="43"/>
      <c r="U5" s="43"/>
      <c r="V5" s="43"/>
    </row>
    <row r="7" spans="2:22" s="8" customFormat="1" ht="50.1" customHeight="1" x14ac:dyDescent="0.25">
      <c r="B7" s="9" t="s">
        <v>0</v>
      </c>
      <c r="C7" s="10" t="s">
        <v>2</v>
      </c>
      <c r="D7" s="10" t="s">
        <v>1</v>
      </c>
      <c r="E7" s="10" t="s">
        <v>62</v>
      </c>
      <c r="F7" s="10" t="s">
        <v>52</v>
      </c>
      <c r="G7" s="10" t="s">
        <v>3</v>
      </c>
      <c r="H7" s="10" t="s">
        <v>75</v>
      </c>
      <c r="I7" s="10" t="s">
        <v>184</v>
      </c>
      <c r="J7" s="10" t="s">
        <v>183</v>
      </c>
      <c r="K7" s="10" t="s">
        <v>4</v>
      </c>
      <c r="L7" s="10" t="s">
        <v>5</v>
      </c>
      <c r="M7" s="10" t="s">
        <v>74</v>
      </c>
      <c r="N7" s="10" t="s">
        <v>73</v>
      </c>
      <c r="O7" s="10" t="s">
        <v>6</v>
      </c>
      <c r="P7" s="10" t="s">
        <v>48</v>
      </c>
      <c r="Q7" s="10" t="s">
        <v>49</v>
      </c>
      <c r="R7" s="10" t="s">
        <v>50</v>
      </c>
      <c r="S7" s="10" t="s">
        <v>7</v>
      </c>
      <c r="T7" s="10" t="s">
        <v>12</v>
      </c>
      <c r="U7" s="10" t="s">
        <v>8</v>
      </c>
      <c r="V7" s="10" t="s">
        <v>9</v>
      </c>
    </row>
    <row r="8" spans="2:22" ht="82.5" x14ac:dyDescent="0.25">
      <c r="B8" s="12">
        <v>1</v>
      </c>
      <c r="C8" s="13" t="s">
        <v>76</v>
      </c>
      <c r="D8" s="14">
        <v>2020000040033</v>
      </c>
      <c r="E8" s="15" t="s">
        <v>77</v>
      </c>
      <c r="F8" s="16" t="s">
        <v>78</v>
      </c>
      <c r="G8" s="17">
        <v>22223107912</v>
      </c>
      <c r="H8" s="17">
        <v>22223107912</v>
      </c>
      <c r="I8" s="53" t="s">
        <v>185</v>
      </c>
      <c r="J8" s="53" t="s">
        <v>195</v>
      </c>
      <c r="K8" s="18" t="s">
        <v>26</v>
      </c>
      <c r="L8" s="16" t="s">
        <v>138</v>
      </c>
      <c r="M8" s="19">
        <v>44355</v>
      </c>
      <c r="N8" s="20">
        <v>2021070002131</v>
      </c>
      <c r="O8" s="21" t="s">
        <v>200</v>
      </c>
      <c r="P8" s="22">
        <v>0</v>
      </c>
      <c r="Q8" s="22">
        <v>1.2999999999999999E-3</v>
      </c>
      <c r="R8" s="23">
        <v>44311</v>
      </c>
      <c r="S8" s="23">
        <v>44447</v>
      </c>
      <c r="T8" s="24">
        <v>10</v>
      </c>
      <c r="U8" s="25" t="s">
        <v>201</v>
      </c>
      <c r="V8" s="25" t="s">
        <v>201</v>
      </c>
    </row>
    <row r="9" spans="2:22" ht="148.5" x14ac:dyDescent="0.25">
      <c r="B9" s="12">
        <v>2</v>
      </c>
      <c r="C9" s="26" t="s">
        <v>79</v>
      </c>
      <c r="D9" s="27">
        <v>2021003050018</v>
      </c>
      <c r="E9" s="28" t="s">
        <v>77</v>
      </c>
      <c r="F9" s="29" t="s">
        <v>78</v>
      </c>
      <c r="G9" s="30">
        <v>5962480813</v>
      </c>
      <c r="H9" s="30">
        <v>5840755813</v>
      </c>
      <c r="I9" s="54" t="s">
        <v>188</v>
      </c>
      <c r="J9" s="54" t="s">
        <v>194</v>
      </c>
      <c r="K9" s="29" t="s">
        <v>117</v>
      </c>
      <c r="L9" s="29" t="s">
        <v>139</v>
      </c>
      <c r="M9" s="19">
        <v>44375</v>
      </c>
      <c r="N9" s="31">
        <v>2021070002301</v>
      </c>
      <c r="O9" s="21" t="s">
        <v>202</v>
      </c>
      <c r="P9" s="22">
        <v>1</v>
      </c>
      <c r="Q9" s="22">
        <v>0.98</v>
      </c>
      <c r="R9" s="23">
        <v>44311</v>
      </c>
      <c r="S9" s="23">
        <v>44393</v>
      </c>
      <c r="T9" s="24">
        <v>10</v>
      </c>
      <c r="U9" s="25" t="s">
        <v>201</v>
      </c>
      <c r="V9" s="25" t="s">
        <v>201</v>
      </c>
    </row>
    <row r="10" spans="2:22" ht="82.5" x14ac:dyDescent="0.25">
      <c r="B10" s="12">
        <v>3</v>
      </c>
      <c r="C10" s="26" t="s">
        <v>80</v>
      </c>
      <c r="D10" s="27">
        <v>2020055790014</v>
      </c>
      <c r="E10" s="28" t="s">
        <v>81</v>
      </c>
      <c r="F10" s="29" t="s">
        <v>78</v>
      </c>
      <c r="G10" s="30">
        <v>1999716155</v>
      </c>
      <c r="H10" s="30">
        <v>900000000</v>
      </c>
      <c r="I10" s="54" t="s">
        <v>199</v>
      </c>
      <c r="J10" s="54" t="s">
        <v>199</v>
      </c>
      <c r="K10" s="29" t="s">
        <v>10</v>
      </c>
      <c r="L10" s="29" t="s">
        <v>120</v>
      </c>
      <c r="M10" s="19">
        <v>44368</v>
      </c>
      <c r="N10" s="31">
        <v>2021070002214</v>
      </c>
      <c r="O10" s="21" t="s">
        <v>200</v>
      </c>
      <c r="P10" s="22">
        <v>0</v>
      </c>
      <c r="Q10" s="22">
        <v>0</v>
      </c>
      <c r="R10" s="23">
        <v>44676</v>
      </c>
      <c r="S10" s="23">
        <v>44379</v>
      </c>
      <c r="T10" s="24">
        <v>9</v>
      </c>
      <c r="U10" s="25" t="s">
        <v>201</v>
      </c>
      <c r="V10" s="25" t="s">
        <v>201</v>
      </c>
    </row>
    <row r="11" spans="2:22" ht="99" x14ac:dyDescent="0.25">
      <c r="B11" s="12">
        <v>4</v>
      </c>
      <c r="C11" s="26" t="s">
        <v>82</v>
      </c>
      <c r="D11" s="27">
        <v>2019003050001</v>
      </c>
      <c r="E11" s="28" t="s">
        <v>77</v>
      </c>
      <c r="F11" s="29" t="s">
        <v>78</v>
      </c>
      <c r="G11" s="30">
        <v>1296757867</v>
      </c>
      <c r="H11" s="30">
        <v>1296757867</v>
      </c>
      <c r="I11" s="54" t="s">
        <v>185</v>
      </c>
      <c r="J11" s="54" t="s">
        <v>192</v>
      </c>
      <c r="K11" s="29" t="s">
        <v>10</v>
      </c>
      <c r="L11" s="29" t="s">
        <v>121</v>
      </c>
      <c r="M11" s="19">
        <v>44375</v>
      </c>
      <c r="N11" s="31">
        <v>2021070002307</v>
      </c>
      <c r="O11" s="21" t="s">
        <v>202</v>
      </c>
      <c r="P11" s="22">
        <v>0</v>
      </c>
      <c r="Q11" s="22">
        <v>0</v>
      </c>
      <c r="R11" s="23">
        <v>44676</v>
      </c>
      <c r="S11" s="23" t="s">
        <v>203</v>
      </c>
      <c r="T11" s="24">
        <v>10</v>
      </c>
      <c r="U11" s="25" t="s">
        <v>201</v>
      </c>
      <c r="V11" s="25" t="s">
        <v>201</v>
      </c>
    </row>
    <row r="12" spans="2:22" ht="99" x14ac:dyDescent="0.3">
      <c r="B12" s="12">
        <v>5</v>
      </c>
      <c r="C12" s="32" t="s">
        <v>83</v>
      </c>
      <c r="D12" s="27">
        <v>2021003050020</v>
      </c>
      <c r="E12" s="28" t="s">
        <v>77</v>
      </c>
      <c r="F12" s="29" t="s">
        <v>78</v>
      </c>
      <c r="G12" s="30">
        <v>1746718992</v>
      </c>
      <c r="H12" s="30">
        <v>1746718992</v>
      </c>
      <c r="I12" s="54" t="s">
        <v>185</v>
      </c>
      <c r="J12" s="54" t="s">
        <v>192</v>
      </c>
      <c r="K12" s="29" t="s">
        <v>10</v>
      </c>
      <c r="L12" s="29" t="s">
        <v>122</v>
      </c>
      <c r="M12" s="19">
        <v>44420</v>
      </c>
      <c r="N12" s="31">
        <v>2021070002935</v>
      </c>
      <c r="O12" s="21" t="s">
        <v>204</v>
      </c>
      <c r="P12" s="22">
        <v>0</v>
      </c>
      <c r="Q12" s="22">
        <v>0</v>
      </c>
      <c r="R12" s="23">
        <v>44676</v>
      </c>
      <c r="S12" s="23">
        <v>44502</v>
      </c>
      <c r="T12" s="24">
        <v>8</v>
      </c>
      <c r="U12" s="25" t="s">
        <v>201</v>
      </c>
      <c r="V12" s="25" t="s">
        <v>201</v>
      </c>
    </row>
    <row r="13" spans="2:22" ht="99" x14ac:dyDescent="0.25">
      <c r="B13" s="12">
        <v>6</v>
      </c>
      <c r="C13" s="26" t="s">
        <v>84</v>
      </c>
      <c r="D13" s="27">
        <v>2021000040012</v>
      </c>
      <c r="E13" s="28" t="s">
        <v>77</v>
      </c>
      <c r="F13" s="29" t="s">
        <v>85</v>
      </c>
      <c r="G13" s="30">
        <v>1249568526</v>
      </c>
      <c r="H13" s="30">
        <v>1249568526</v>
      </c>
      <c r="I13" s="54" t="s">
        <v>185</v>
      </c>
      <c r="J13" s="54" t="s">
        <v>192</v>
      </c>
      <c r="K13" s="29" t="s">
        <v>10</v>
      </c>
      <c r="L13" s="29" t="s">
        <v>140</v>
      </c>
      <c r="M13" s="19">
        <v>44453</v>
      </c>
      <c r="N13" s="31">
        <v>2021070003295</v>
      </c>
      <c r="O13" s="21" t="s">
        <v>205</v>
      </c>
      <c r="P13" s="22">
        <v>0</v>
      </c>
      <c r="Q13" s="22">
        <v>0</v>
      </c>
      <c r="R13" s="23">
        <v>44676</v>
      </c>
      <c r="S13" s="23">
        <v>44510</v>
      </c>
      <c r="T13" s="24">
        <v>8</v>
      </c>
      <c r="U13" s="25" t="s">
        <v>201</v>
      </c>
      <c r="V13" s="25" t="s">
        <v>201</v>
      </c>
    </row>
    <row r="14" spans="2:22" ht="50.1" customHeight="1" x14ac:dyDescent="0.25">
      <c r="B14" s="12">
        <v>7</v>
      </c>
      <c r="C14" s="26" t="s">
        <v>86</v>
      </c>
      <c r="D14" s="27">
        <v>2021003050037</v>
      </c>
      <c r="E14" s="28" t="s">
        <v>77</v>
      </c>
      <c r="F14" s="29" t="s">
        <v>85</v>
      </c>
      <c r="G14" s="30">
        <v>30235881920</v>
      </c>
      <c r="H14" s="30">
        <v>30235881920</v>
      </c>
      <c r="I14" s="54" t="s">
        <v>185</v>
      </c>
      <c r="J14" s="54" t="s">
        <v>192</v>
      </c>
      <c r="K14" s="29" t="s">
        <v>10</v>
      </c>
      <c r="L14" s="29" t="s">
        <v>140</v>
      </c>
      <c r="M14" s="19">
        <v>44456</v>
      </c>
      <c r="N14" s="31">
        <v>2021070003325</v>
      </c>
      <c r="O14" s="21" t="s">
        <v>205</v>
      </c>
      <c r="P14" s="22">
        <v>0</v>
      </c>
      <c r="Q14" s="22">
        <v>1E-4</v>
      </c>
      <c r="R14" s="23">
        <v>44676</v>
      </c>
      <c r="S14" s="23">
        <v>44511</v>
      </c>
      <c r="T14" s="24">
        <v>7</v>
      </c>
      <c r="U14" s="25" t="s">
        <v>201</v>
      </c>
      <c r="V14" s="25" t="s">
        <v>201</v>
      </c>
    </row>
    <row r="15" spans="2:22" ht="148.5" x14ac:dyDescent="0.25">
      <c r="B15" s="12">
        <v>8</v>
      </c>
      <c r="C15" s="26" t="s">
        <v>87</v>
      </c>
      <c r="D15" s="27">
        <v>2021003050038</v>
      </c>
      <c r="E15" s="28" t="s">
        <v>77</v>
      </c>
      <c r="F15" s="29" t="s">
        <v>85</v>
      </c>
      <c r="G15" s="30">
        <v>24125870797</v>
      </c>
      <c r="H15" s="30">
        <v>24125870797</v>
      </c>
      <c r="I15" s="54" t="s">
        <v>185</v>
      </c>
      <c r="J15" s="54" t="s">
        <v>192</v>
      </c>
      <c r="K15" s="29" t="s">
        <v>10</v>
      </c>
      <c r="L15" s="29" t="s">
        <v>140</v>
      </c>
      <c r="M15" s="19">
        <v>44477</v>
      </c>
      <c r="N15" s="31">
        <v>2021070003607</v>
      </c>
      <c r="O15" s="21" t="s">
        <v>205</v>
      </c>
      <c r="P15" s="22">
        <v>0</v>
      </c>
      <c r="Q15" s="22">
        <v>0</v>
      </c>
      <c r="R15" s="23">
        <v>44676</v>
      </c>
      <c r="S15" s="23">
        <v>44510</v>
      </c>
      <c r="T15" s="24">
        <v>7</v>
      </c>
      <c r="U15" s="25" t="s">
        <v>201</v>
      </c>
      <c r="V15" s="25" t="s">
        <v>201</v>
      </c>
    </row>
    <row r="16" spans="2:22" ht="115.5" x14ac:dyDescent="0.25">
      <c r="B16" s="12">
        <v>9</v>
      </c>
      <c r="C16" s="26" t="s">
        <v>88</v>
      </c>
      <c r="D16" s="27">
        <v>2021003050052</v>
      </c>
      <c r="E16" s="28" t="s">
        <v>77</v>
      </c>
      <c r="F16" s="29" t="s">
        <v>85</v>
      </c>
      <c r="G16" s="30">
        <v>11997207811</v>
      </c>
      <c r="H16" s="30">
        <v>11747207811</v>
      </c>
      <c r="I16" s="54" t="s">
        <v>188</v>
      </c>
      <c r="J16" s="54" t="s">
        <v>194</v>
      </c>
      <c r="K16" s="29" t="s">
        <v>20</v>
      </c>
      <c r="L16" s="29" t="s">
        <v>139</v>
      </c>
      <c r="M16" s="19">
        <v>44463</v>
      </c>
      <c r="N16" s="31">
        <v>2021070003416</v>
      </c>
      <c r="O16" s="21" t="s">
        <v>202</v>
      </c>
      <c r="P16" s="22">
        <v>0.37469999999999998</v>
      </c>
      <c r="Q16" s="22">
        <v>0.41149999999999998</v>
      </c>
      <c r="R16" s="23">
        <v>44676</v>
      </c>
      <c r="S16" s="23">
        <v>44491</v>
      </c>
      <c r="T16" s="24">
        <v>7</v>
      </c>
      <c r="U16" s="25" t="s">
        <v>201</v>
      </c>
      <c r="V16" s="25" t="s">
        <v>201</v>
      </c>
    </row>
    <row r="17" spans="2:22" ht="99" x14ac:dyDescent="0.3">
      <c r="B17" s="12">
        <v>10</v>
      </c>
      <c r="C17" s="33" t="s">
        <v>89</v>
      </c>
      <c r="D17" s="27">
        <v>2021003050014</v>
      </c>
      <c r="E17" s="28" t="s">
        <v>77</v>
      </c>
      <c r="F17" s="44" t="s">
        <v>90</v>
      </c>
      <c r="G17" s="30">
        <v>7628977576</v>
      </c>
      <c r="H17" s="30">
        <v>7628977576</v>
      </c>
      <c r="I17" s="54" t="s">
        <v>185</v>
      </c>
      <c r="J17" s="54" t="s">
        <v>192</v>
      </c>
      <c r="K17" s="29" t="s">
        <v>10</v>
      </c>
      <c r="L17" s="29" t="s">
        <v>123</v>
      </c>
      <c r="M17" s="19">
        <v>44491</v>
      </c>
      <c r="N17" s="31">
        <v>2021070003887</v>
      </c>
      <c r="O17" s="21" t="s">
        <v>206</v>
      </c>
      <c r="P17" s="22">
        <v>0</v>
      </c>
      <c r="Q17" s="22">
        <v>0</v>
      </c>
      <c r="R17" s="23">
        <v>44635</v>
      </c>
      <c r="S17" s="23" t="s">
        <v>203</v>
      </c>
      <c r="T17" s="24">
        <v>6</v>
      </c>
      <c r="U17" s="25" t="s">
        <v>201</v>
      </c>
      <c r="V17" s="25" t="s">
        <v>201</v>
      </c>
    </row>
    <row r="18" spans="2:22" ht="99" x14ac:dyDescent="0.3">
      <c r="B18" s="12">
        <v>11</v>
      </c>
      <c r="C18" s="33" t="s">
        <v>91</v>
      </c>
      <c r="D18" s="27">
        <v>2021003050035</v>
      </c>
      <c r="E18" s="28" t="s">
        <v>77</v>
      </c>
      <c r="F18" s="44" t="s">
        <v>90</v>
      </c>
      <c r="G18" s="30">
        <v>2601875502</v>
      </c>
      <c r="H18" s="30">
        <v>2601875502</v>
      </c>
      <c r="I18" s="54" t="s">
        <v>185</v>
      </c>
      <c r="J18" s="54" t="s">
        <v>192</v>
      </c>
      <c r="K18" s="29" t="s">
        <v>10</v>
      </c>
      <c r="L18" s="29" t="s">
        <v>124</v>
      </c>
      <c r="M18" s="19">
        <v>44496</v>
      </c>
      <c r="N18" s="31">
        <v>2021070003938</v>
      </c>
      <c r="O18" s="21" t="s">
        <v>202</v>
      </c>
      <c r="P18" s="22">
        <v>0</v>
      </c>
      <c r="Q18" s="22">
        <v>0</v>
      </c>
      <c r="R18" s="23">
        <v>44635</v>
      </c>
      <c r="S18" s="23" t="s">
        <v>207</v>
      </c>
      <c r="T18" s="24">
        <v>6</v>
      </c>
      <c r="U18" s="25" t="s">
        <v>201</v>
      </c>
      <c r="V18" s="25" t="s">
        <v>201</v>
      </c>
    </row>
    <row r="19" spans="2:22" ht="49.5" x14ac:dyDescent="0.25">
      <c r="B19" s="12">
        <v>12</v>
      </c>
      <c r="C19" s="33" t="s">
        <v>92</v>
      </c>
      <c r="D19" s="27">
        <v>2020003050389</v>
      </c>
      <c r="E19" s="28" t="s">
        <v>77</v>
      </c>
      <c r="F19" s="29" t="s">
        <v>85</v>
      </c>
      <c r="G19" s="30">
        <v>10000000000</v>
      </c>
      <c r="H19" s="30">
        <v>5000000000</v>
      </c>
      <c r="I19" s="54" t="s">
        <v>185</v>
      </c>
      <c r="J19" s="54" t="s">
        <v>192</v>
      </c>
      <c r="K19" s="29" t="s">
        <v>10</v>
      </c>
      <c r="L19" s="29" t="s">
        <v>125</v>
      </c>
      <c r="M19" s="19">
        <v>44497</v>
      </c>
      <c r="N19" s="31">
        <v>2021070003979</v>
      </c>
      <c r="O19" s="21" t="s">
        <v>204</v>
      </c>
      <c r="P19" s="22">
        <v>0</v>
      </c>
      <c r="Q19" s="22">
        <v>0</v>
      </c>
      <c r="R19" s="23">
        <v>44676</v>
      </c>
      <c r="S19" s="23">
        <v>44565</v>
      </c>
      <c r="T19" s="24">
        <v>7</v>
      </c>
      <c r="U19" s="25" t="s">
        <v>201</v>
      </c>
      <c r="V19" s="25" t="s">
        <v>201</v>
      </c>
    </row>
    <row r="20" spans="2:22" ht="82.5" x14ac:dyDescent="0.25">
      <c r="B20" s="12">
        <v>13</v>
      </c>
      <c r="C20" s="33" t="s">
        <v>93</v>
      </c>
      <c r="D20" s="27">
        <v>2021003050098</v>
      </c>
      <c r="E20" s="28" t="s">
        <v>77</v>
      </c>
      <c r="F20" s="29" t="s">
        <v>85</v>
      </c>
      <c r="G20" s="30">
        <v>7471046363</v>
      </c>
      <c r="H20" s="30">
        <v>7471046363</v>
      </c>
      <c r="I20" s="54" t="s">
        <v>185</v>
      </c>
      <c r="J20" s="54" t="s">
        <v>190</v>
      </c>
      <c r="K20" s="29" t="s">
        <v>118</v>
      </c>
      <c r="L20" s="29" t="s">
        <v>126</v>
      </c>
      <c r="M20" s="19">
        <v>44508</v>
      </c>
      <c r="N20" s="31">
        <v>2021070004224</v>
      </c>
      <c r="O20" s="21" t="s">
        <v>208</v>
      </c>
      <c r="P20" s="22">
        <v>0</v>
      </c>
      <c r="Q20" s="22">
        <v>0</v>
      </c>
      <c r="R20" s="23">
        <v>44676</v>
      </c>
      <c r="S20" s="23" t="s">
        <v>203</v>
      </c>
      <c r="T20" s="24">
        <v>6</v>
      </c>
      <c r="U20" s="25" t="s">
        <v>201</v>
      </c>
      <c r="V20" s="25" t="s">
        <v>201</v>
      </c>
    </row>
    <row r="21" spans="2:22" ht="148.5" x14ac:dyDescent="0.3">
      <c r="B21" s="12">
        <v>14</v>
      </c>
      <c r="C21" s="26" t="s">
        <v>94</v>
      </c>
      <c r="D21" s="27">
        <v>2021003050102</v>
      </c>
      <c r="E21" s="28" t="s">
        <v>77</v>
      </c>
      <c r="F21" s="44" t="s">
        <v>90</v>
      </c>
      <c r="G21" s="34">
        <v>3146430529.2800002</v>
      </c>
      <c r="H21" s="34">
        <v>3146430529.2800002</v>
      </c>
      <c r="I21" s="79" t="s">
        <v>185</v>
      </c>
      <c r="J21" s="79" t="s">
        <v>192</v>
      </c>
      <c r="K21" s="29" t="s">
        <v>10</v>
      </c>
      <c r="L21" s="29" t="s">
        <v>127</v>
      </c>
      <c r="M21" s="19">
        <v>44510</v>
      </c>
      <c r="N21" s="31">
        <v>2021070004312</v>
      </c>
      <c r="O21" s="21" t="s">
        <v>202</v>
      </c>
      <c r="P21" s="22">
        <v>0</v>
      </c>
      <c r="Q21" s="22">
        <v>0</v>
      </c>
      <c r="R21" s="23">
        <v>44635</v>
      </c>
      <c r="S21" s="23" t="s">
        <v>209</v>
      </c>
      <c r="T21" s="24">
        <v>6</v>
      </c>
      <c r="U21" s="25" t="s">
        <v>201</v>
      </c>
      <c r="V21" s="25" t="s">
        <v>201</v>
      </c>
    </row>
    <row r="22" spans="2:22" ht="82.5" x14ac:dyDescent="0.25">
      <c r="B22" s="12">
        <v>15</v>
      </c>
      <c r="C22" s="26" t="s">
        <v>95</v>
      </c>
      <c r="D22" s="27">
        <v>2021003050096</v>
      </c>
      <c r="E22" s="28" t="s">
        <v>77</v>
      </c>
      <c r="F22" s="29" t="s">
        <v>85</v>
      </c>
      <c r="G22" s="30">
        <v>3608217583</v>
      </c>
      <c r="H22" s="30">
        <v>2108217583</v>
      </c>
      <c r="I22" s="54" t="s">
        <v>186</v>
      </c>
      <c r="J22" s="54" t="s">
        <v>191</v>
      </c>
      <c r="K22" s="29" t="s">
        <v>10</v>
      </c>
      <c r="L22" s="29" t="s">
        <v>128</v>
      </c>
      <c r="M22" s="19">
        <v>44511</v>
      </c>
      <c r="N22" s="31">
        <v>2021070004410</v>
      </c>
      <c r="O22" s="21" t="s">
        <v>208</v>
      </c>
      <c r="P22" s="22">
        <v>0</v>
      </c>
      <c r="Q22" s="22">
        <v>0</v>
      </c>
      <c r="R22" s="23">
        <v>44676</v>
      </c>
      <c r="S22" s="23" t="s">
        <v>203</v>
      </c>
      <c r="T22" s="24">
        <v>5</v>
      </c>
      <c r="U22" s="25" t="s">
        <v>201</v>
      </c>
      <c r="V22" s="25" t="s">
        <v>201</v>
      </c>
    </row>
    <row r="23" spans="2:22" ht="165" x14ac:dyDescent="0.25">
      <c r="B23" s="12">
        <v>16</v>
      </c>
      <c r="C23" s="26" t="s">
        <v>96</v>
      </c>
      <c r="D23" s="27">
        <v>2021000040024</v>
      </c>
      <c r="E23" s="28" t="s">
        <v>77</v>
      </c>
      <c r="F23" s="29" t="s">
        <v>85</v>
      </c>
      <c r="G23" s="30">
        <v>4851055035</v>
      </c>
      <c r="H23" s="30">
        <v>2851055035</v>
      </c>
      <c r="I23" s="54" t="s">
        <v>186</v>
      </c>
      <c r="J23" s="54" t="s">
        <v>191</v>
      </c>
      <c r="K23" s="29" t="s">
        <v>10</v>
      </c>
      <c r="L23" s="29" t="s">
        <v>128</v>
      </c>
      <c r="M23" s="19">
        <v>44511</v>
      </c>
      <c r="N23" s="31">
        <v>2021070004413</v>
      </c>
      <c r="O23" s="21" t="s">
        <v>208</v>
      </c>
      <c r="P23" s="22">
        <v>0</v>
      </c>
      <c r="Q23" s="22">
        <v>0</v>
      </c>
      <c r="R23" s="23">
        <v>44676</v>
      </c>
      <c r="S23" s="23" t="s">
        <v>203</v>
      </c>
      <c r="T23" s="24">
        <v>5</v>
      </c>
      <c r="U23" s="25" t="s">
        <v>201</v>
      </c>
      <c r="V23" s="25" t="s">
        <v>201</v>
      </c>
    </row>
    <row r="24" spans="2:22" ht="49.5" x14ac:dyDescent="0.25">
      <c r="B24" s="12">
        <v>17</v>
      </c>
      <c r="C24" s="26" t="s">
        <v>97</v>
      </c>
      <c r="D24" s="27">
        <v>2021003050043</v>
      </c>
      <c r="E24" s="28" t="s">
        <v>77</v>
      </c>
      <c r="F24" s="29" t="s">
        <v>85</v>
      </c>
      <c r="G24" s="30">
        <v>5296601417</v>
      </c>
      <c r="H24" s="30">
        <v>5296601417</v>
      </c>
      <c r="I24" s="54" t="s">
        <v>186</v>
      </c>
      <c r="J24" s="54" t="s">
        <v>191</v>
      </c>
      <c r="K24" s="29" t="s">
        <v>10</v>
      </c>
      <c r="L24" s="29" t="s">
        <v>128</v>
      </c>
      <c r="M24" s="35">
        <v>44511</v>
      </c>
      <c r="N24" s="36">
        <v>2021070004412</v>
      </c>
      <c r="O24" s="21" t="s">
        <v>208</v>
      </c>
      <c r="P24" s="22">
        <v>0</v>
      </c>
      <c r="Q24" s="22">
        <v>0</v>
      </c>
      <c r="R24" s="23">
        <v>44676</v>
      </c>
      <c r="S24" s="23" t="s">
        <v>203</v>
      </c>
      <c r="T24" s="24">
        <v>5</v>
      </c>
      <c r="U24" s="25" t="s">
        <v>201</v>
      </c>
      <c r="V24" s="25" t="s">
        <v>201</v>
      </c>
    </row>
    <row r="25" spans="2:22" ht="66" x14ac:dyDescent="0.25">
      <c r="B25" s="12">
        <v>18</v>
      </c>
      <c r="C25" s="26" t="s">
        <v>98</v>
      </c>
      <c r="D25" s="27">
        <v>2021003050034</v>
      </c>
      <c r="E25" s="28" t="s">
        <v>77</v>
      </c>
      <c r="F25" s="29" t="s">
        <v>85</v>
      </c>
      <c r="G25" s="30">
        <v>15800000023</v>
      </c>
      <c r="H25" s="30">
        <v>7426621333</v>
      </c>
      <c r="I25" s="54" t="s">
        <v>186</v>
      </c>
      <c r="J25" s="54" t="s">
        <v>189</v>
      </c>
      <c r="K25" s="29" t="s">
        <v>119</v>
      </c>
      <c r="L25" s="29" t="s">
        <v>129</v>
      </c>
      <c r="M25" s="19">
        <v>44512</v>
      </c>
      <c r="N25" s="31">
        <v>2021070004452</v>
      </c>
      <c r="O25" s="21" t="s">
        <v>206</v>
      </c>
      <c r="P25" s="22">
        <v>0</v>
      </c>
      <c r="Q25" s="22">
        <v>0</v>
      </c>
      <c r="R25" s="23">
        <v>44635</v>
      </c>
      <c r="S25" s="23" t="s">
        <v>209</v>
      </c>
      <c r="T25" s="24" t="s">
        <v>201</v>
      </c>
      <c r="U25" s="25" t="s">
        <v>201</v>
      </c>
      <c r="V25" s="25" t="s">
        <v>201</v>
      </c>
    </row>
    <row r="26" spans="2:22" ht="115.5" x14ac:dyDescent="0.25">
      <c r="B26" s="12">
        <v>19</v>
      </c>
      <c r="C26" s="26" t="s">
        <v>99</v>
      </c>
      <c r="D26" s="27">
        <v>2021003050104</v>
      </c>
      <c r="E26" s="28" t="s">
        <v>77</v>
      </c>
      <c r="F26" s="29" t="s">
        <v>85</v>
      </c>
      <c r="G26" s="30">
        <v>24188514486</v>
      </c>
      <c r="H26" s="30">
        <v>24188514486</v>
      </c>
      <c r="I26" s="54" t="s">
        <v>185</v>
      </c>
      <c r="J26" s="54" t="s">
        <v>192</v>
      </c>
      <c r="K26" s="29" t="s">
        <v>10</v>
      </c>
      <c r="L26" s="29" t="s">
        <v>140</v>
      </c>
      <c r="M26" s="19">
        <v>44512</v>
      </c>
      <c r="N26" s="31">
        <v>2021070004460</v>
      </c>
      <c r="O26" s="21" t="s">
        <v>205</v>
      </c>
      <c r="P26" s="22">
        <v>0</v>
      </c>
      <c r="Q26" s="22">
        <v>0</v>
      </c>
      <c r="R26" s="23">
        <v>44676</v>
      </c>
      <c r="S26" s="23">
        <v>44543</v>
      </c>
      <c r="T26" s="24">
        <v>5</v>
      </c>
      <c r="U26" s="25" t="s">
        <v>201</v>
      </c>
      <c r="V26" s="25" t="s">
        <v>201</v>
      </c>
    </row>
    <row r="27" spans="2:22" ht="148.5" x14ac:dyDescent="0.25">
      <c r="B27" s="12">
        <v>20</v>
      </c>
      <c r="C27" s="26" t="s">
        <v>100</v>
      </c>
      <c r="D27" s="27">
        <v>2021003050105</v>
      </c>
      <c r="E27" s="28" t="s">
        <v>77</v>
      </c>
      <c r="F27" s="29" t="s">
        <v>85</v>
      </c>
      <c r="G27" s="30">
        <v>61137797722</v>
      </c>
      <c r="H27" s="30">
        <v>61137797722</v>
      </c>
      <c r="I27" s="54" t="s">
        <v>185</v>
      </c>
      <c r="J27" s="54" t="s">
        <v>192</v>
      </c>
      <c r="K27" s="29" t="s">
        <v>10</v>
      </c>
      <c r="L27" s="29" t="s">
        <v>140</v>
      </c>
      <c r="M27" s="19">
        <v>44512</v>
      </c>
      <c r="N27" s="31">
        <v>2021070004459</v>
      </c>
      <c r="O27" s="21" t="s">
        <v>205</v>
      </c>
      <c r="P27" s="22">
        <v>0</v>
      </c>
      <c r="Q27" s="22">
        <v>0</v>
      </c>
      <c r="R27" s="23">
        <v>44676</v>
      </c>
      <c r="S27" s="23">
        <v>44543</v>
      </c>
      <c r="T27" s="24">
        <v>5</v>
      </c>
      <c r="U27" s="25" t="s">
        <v>201</v>
      </c>
      <c r="V27" s="25" t="s">
        <v>201</v>
      </c>
    </row>
    <row r="28" spans="2:22" ht="49.5" x14ac:dyDescent="0.25">
      <c r="B28" s="12">
        <v>21</v>
      </c>
      <c r="C28" s="26" t="s">
        <v>101</v>
      </c>
      <c r="D28" s="27">
        <v>2021054000011</v>
      </c>
      <c r="E28" s="28" t="s">
        <v>102</v>
      </c>
      <c r="F28" s="29" t="s">
        <v>78</v>
      </c>
      <c r="G28" s="37">
        <v>2353716433</v>
      </c>
      <c r="H28" s="37">
        <v>978022190</v>
      </c>
      <c r="I28" s="55" t="s">
        <v>185</v>
      </c>
      <c r="J28" s="55" t="s">
        <v>197</v>
      </c>
      <c r="K28" s="29" t="s">
        <v>118</v>
      </c>
      <c r="L28" s="29" t="s">
        <v>126</v>
      </c>
      <c r="M28" s="19">
        <v>44512</v>
      </c>
      <c r="N28" s="31">
        <v>2021070004451</v>
      </c>
      <c r="O28" s="21" t="s">
        <v>208</v>
      </c>
      <c r="P28" s="22">
        <v>0</v>
      </c>
      <c r="Q28" s="22">
        <v>0</v>
      </c>
      <c r="R28" s="23">
        <v>44676</v>
      </c>
      <c r="S28" s="23" t="s">
        <v>203</v>
      </c>
      <c r="T28" s="24">
        <v>5</v>
      </c>
      <c r="U28" s="25" t="s">
        <v>201</v>
      </c>
      <c r="V28" s="25" t="s">
        <v>201</v>
      </c>
    </row>
    <row r="29" spans="2:22" ht="66" x14ac:dyDescent="0.25">
      <c r="B29" s="12">
        <v>22</v>
      </c>
      <c r="C29" s="26" t="s">
        <v>103</v>
      </c>
      <c r="D29" s="27">
        <v>2021050450048</v>
      </c>
      <c r="E29" s="80" t="s">
        <v>77</v>
      </c>
      <c r="F29" s="29" t="s">
        <v>85</v>
      </c>
      <c r="G29" s="30">
        <v>10397673176</v>
      </c>
      <c r="H29" s="30">
        <v>5000000000</v>
      </c>
      <c r="I29" s="54" t="s">
        <v>185</v>
      </c>
      <c r="J29" s="54" t="s">
        <v>192</v>
      </c>
      <c r="K29" s="29" t="s">
        <v>10</v>
      </c>
      <c r="L29" s="29" t="s">
        <v>130</v>
      </c>
      <c r="M29" s="19">
        <v>44512</v>
      </c>
      <c r="N29" s="31">
        <v>2021070004450</v>
      </c>
      <c r="O29" s="81" t="s">
        <v>202</v>
      </c>
      <c r="P29" s="22">
        <v>0.21299999999999999</v>
      </c>
      <c r="Q29" s="22">
        <v>0.23380000000000001</v>
      </c>
      <c r="R29" s="23">
        <v>44676</v>
      </c>
      <c r="S29" s="23">
        <v>44547</v>
      </c>
      <c r="T29" s="24">
        <v>17</v>
      </c>
      <c r="U29" s="25" t="s">
        <v>201</v>
      </c>
      <c r="V29" s="25" t="s">
        <v>201</v>
      </c>
    </row>
    <row r="30" spans="2:22" ht="132" x14ac:dyDescent="0.3">
      <c r="B30" s="12">
        <v>23</v>
      </c>
      <c r="C30" s="26" t="s">
        <v>104</v>
      </c>
      <c r="D30" s="27">
        <v>2021003050036</v>
      </c>
      <c r="E30" s="28" t="s">
        <v>77</v>
      </c>
      <c r="F30" s="44" t="s">
        <v>90</v>
      </c>
      <c r="G30" s="30">
        <v>3000000000</v>
      </c>
      <c r="H30" s="30">
        <v>3000000000</v>
      </c>
      <c r="I30" s="54" t="s">
        <v>187</v>
      </c>
      <c r="J30" s="54" t="s">
        <v>193</v>
      </c>
      <c r="K30" s="29" t="s">
        <v>117</v>
      </c>
      <c r="L30" s="29" t="s">
        <v>131</v>
      </c>
      <c r="M30" s="19">
        <v>44525</v>
      </c>
      <c r="N30" s="31">
        <v>2021070004545</v>
      </c>
      <c r="O30" s="21" t="s">
        <v>202</v>
      </c>
      <c r="P30" s="22">
        <v>0.23530000000000001</v>
      </c>
      <c r="Q30" s="22">
        <v>0.18410000000000001</v>
      </c>
      <c r="R30" s="23">
        <v>44676</v>
      </c>
      <c r="S30" s="23">
        <v>44575</v>
      </c>
      <c r="T30" s="24">
        <v>11</v>
      </c>
      <c r="U30" s="25" t="s">
        <v>201</v>
      </c>
      <c r="V30" s="25" t="s">
        <v>201</v>
      </c>
    </row>
    <row r="31" spans="2:22" ht="66" x14ac:dyDescent="0.25">
      <c r="B31" s="12">
        <v>24</v>
      </c>
      <c r="C31" s="26" t="s">
        <v>105</v>
      </c>
      <c r="D31" s="27">
        <v>2021003050103</v>
      </c>
      <c r="E31" s="28" t="s">
        <v>77</v>
      </c>
      <c r="F31" s="29" t="s">
        <v>78</v>
      </c>
      <c r="G31" s="30">
        <v>7419126470</v>
      </c>
      <c r="H31" s="30">
        <v>3000000000</v>
      </c>
      <c r="I31" s="54" t="s">
        <v>185</v>
      </c>
      <c r="J31" s="54" t="s">
        <v>198</v>
      </c>
      <c r="K31" s="29" t="s">
        <v>20</v>
      </c>
      <c r="L31" s="29" t="s">
        <v>132</v>
      </c>
      <c r="M31" s="19">
        <v>44531</v>
      </c>
      <c r="N31" s="31">
        <v>2021070004684</v>
      </c>
      <c r="O31" s="21" t="s">
        <v>208</v>
      </c>
      <c r="P31" s="22">
        <v>0</v>
      </c>
      <c r="Q31" s="22">
        <v>0</v>
      </c>
      <c r="R31" s="23">
        <v>44676</v>
      </c>
      <c r="S31" s="23" t="s">
        <v>203</v>
      </c>
      <c r="T31" s="24">
        <v>4</v>
      </c>
      <c r="U31" s="25" t="s">
        <v>201</v>
      </c>
      <c r="V31" s="25" t="s">
        <v>201</v>
      </c>
    </row>
    <row r="32" spans="2:22" ht="66" x14ac:dyDescent="0.25">
      <c r="B32" s="12">
        <v>25</v>
      </c>
      <c r="C32" s="26" t="s">
        <v>106</v>
      </c>
      <c r="D32" s="27">
        <v>2021056970008</v>
      </c>
      <c r="E32" s="28" t="s">
        <v>107</v>
      </c>
      <c r="F32" s="29" t="s">
        <v>78</v>
      </c>
      <c r="G32" s="30">
        <v>2499999839</v>
      </c>
      <c r="H32" s="30">
        <v>1500000000</v>
      </c>
      <c r="I32" s="54" t="s">
        <v>185</v>
      </c>
      <c r="J32" s="54" t="s">
        <v>192</v>
      </c>
      <c r="K32" s="29" t="s">
        <v>10</v>
      </c>
      <c r="L32" s="29" t="s">
        <v>107</v>
      </c>
      <c r="M32" s="19">
        <v>44529</v>
      </c>
      <c r="N32" s="31">
        <v>2021070004565</v>
      </c>
      <c r="O32" s="21" t="s">
        <v>205</v>
      </c>
      <c r="P32" s="22">
        <v>0</v>
      </c>
      <c r="Q32" s="22">
        <v>0</v>
      </c>
      <c r="R32" s="23">
        <v>44676</v>
      </c>
      <c r="S32" s="23" t="s">
        <v>203</v>
      </c>
      <c r="T32" s="24">
        <v>5</v>
      </c>
      <c r="U32" s="25" t="s">
        <v>201</v>
      </c>
      <c r="V32" s="25" t="s">
        <v>201</v>
      </c>
    </row>
    <row r="33" spans="2:22" ht="115.5" x14ac:dyDescent="0.3">
      <c r="B33" s="12">
        <v>26</v>
      </c>
      <c r="C33" s="26" t="s">
        <v>108</v>
      </c>
      <c r="D33" s="27">
        <v>2020054110033</v>
      </c>
      <c r="E33" s="28" t="s">
        <v>77</v>
      </c>
      <c r="F33" s="44" t="s">
        <v>90</v>
      </c>
      <c r="G33" s="30">
        <v>4794885997</v>
      </c>
      <c r="H33" s="30">
        <v>3662000000</v>
      </c>
      <c r="I33" s="54" t="s">
        <v>185</v>
      </c>
      <c r="J33" s="54" t="s">
        <v>192</v>
      </c>
      <c r="K33" s="29" t="s">
        <v>10</v>
      </c>
      <c r="L33" s="29" t="s">
        <v>129</v>
      </c>
      <c r="M33" s="19">
        <v>44533</v>
      </c>
      <c r="N33" s="31">
        <v>2021070004717</v>
      </c>
      <c r="O33" s="21" t="s">
        <v>205</v>
      </c>
      <c r="P33" s="22">
        <v>0</v>
      </c>
      <c r="Q33" s="22">
        <v>0.36209999999999998</v>
      </c>
      <c r="R33" s="23">
        <v>44676</v>
      </c>
      <c r="S33" s="23" t="s">
        <v>203</v>
      </c>
      <c r="T33" s="24">
        <v>4</v>
      </c>
      <c r="U33" s="25" t="s">
        <v>201</v>
      </c>
      <c r="V33" s="25" t="s">
        <v>201</v>
      </c>
    </row>
    <row r="34" spans="2:22" ht="49.5" x14ac:dyDescent="0.25">
      <c r="B34" s="12">
        <v>27</v>
      </c>
      <c r="C34" s="26" t="s">
        <v>109</v>
      </c>
      <c r="D34" s="27">
        <v>2021003050047</v>
      </c>
      <c r="E34" s="28" t="s">
        <v>77</v>
      </c>
      <c r="F34" s="29" t="s">
        <v>85</v>
      </c>
      <c r="G34" s="34">
        <v>17189026943.439999</v>
      </c>
      <c r="H34" s="34">
        <v>8594513471.7199993</v>
      </c>
      <c r="I34" s="79" t="s">
        <v>187</v>
      </c>
      <c r="J34" s="79" t="s">
        <v>196</v>
      </c>
      <c r="K34" s="29" t="s">
        <v>17</v>
      </c>
      <c r="L34" s="29" t="s">
        <v>125</v>
      </c>
      <c r="M34" s="19">
        <v>44540</v>
      </c>
      <c r="N34" s="31">
        <v>2021070004733</v>
      </c>
      <c r="O34" s="21" t="s">
        <v>204</v>
      </c>
      <c r="P34" s="22">
        <v>0</v>
      </c>
      <c r="Q34" s="22">
        <v>0</v>
      </c>
      <c r="R34" s="23">
        <v>44676</v>
      </c>
      <c r="S34" s="23">
        <v>44652</v>
      </c>
      <c r="T34" s="24">
        <v>4</v>
      </c>
      <c r="U34" s="25" t="s">
        <v>201</v>
      </c>
      <c r="V34" s="25" t="s">
        <v>201</v>
      </c>
    </row>
    <row r="35" spans="2:22" ht="66" x14ac:dyDescent="0.25">
      <c r="B35" s="12">
        <v>28</v>
      </c>
      <c r="C35" s="26" t="s">
        <v>110</v>
      </c>
      <c r="D35" s="27">
        <v>2021058370010</v>
      </c>
      <c r="E35" s="28" t="s">
        <v>77</v>
      </c>
      <c r="F35" s="29" t="s">
        <v>85</v>
      </c>
      <c r="G35" s="30">
        <v>19000612959</v>
      </c>
      <c r="H35" s="30">
        <v>3000000000</v>
      </c>
      <c r="I35" s="54" t="s">
        <v>185</v>
      </c>
      <c r="J35" s="54" t="s">
        <v>192</v>
      </c>
      <c r="K35" s="29" t="s">
        <v>10</v>
      </c>
      <c r="L35" s="29" t="s">
        <v>133</v>
      </c>
      <c r="M35" s="19">
        <v>44553</v>
      </c>
      <c r="N35" s="31">
        <v>2021070004979</v>
      </c>
      <c r="O35" s="21" t="s">
        <v>208</v>
      </c>
      <c r="P35" s="22">
        <v>0</v>
      </c>
      <c r="Q35" s="22">
        <v>0</v>
      </c>
      <c r="R35" s="23">
        <v>44676</v>
      </c>
      <c r="S35" s="23" t="s">
        <v>203</v>
      </c>
      <c r="T35" s="24">
        <v>4</v>
      </c>
      <c r="U35" s="25" t="s">
        <v>201</v>
      </c>
      <c r="V35" s="25" t="s">
        <v>201</v>
      </c>
    </row>
    <row r="36" spans="2:22" ht="132" x14ac:dyDescent="0.25">
      <c r="B36" s="12">
        <v>29</v>
      </c>
      <c r="C36" s="33" t="s">
        <v>111</v>
      </c>
      <c r="D36" s="27">
        <v>2021003050100</v>
      </c>
      <c r="E36" s="28" t="s">
        <v>77</v>
      </c>
      <c r="F36" s="29" t="s">
        <v>85</v>
      </c>
      <c r="G36" s="30">
        <v>2746864612</v>
      </c>
      <c r="H36" s="30">
        <v>2201066212</v>
      </c>
      <c r="I36" s="54" t="s">
        <v>185</v>
      </c>
      <c r="J36" s="54" t="s">
        <v>192</v>
      </c>
      <c r="K36" s="29" t="s">
        <v>10</v>
      </c>
      <c r="L36" s="29" t="s">
        <v>134</v>
      </c>
      <c r="M36" s="19">
        <v>44560</v>
      </c>
      <c r="N36" s="31">
        <v>2021070005099</v>
      </c>
      <c r="O36" s="21" t="s">
        <v>208</v>
      </c>
      <c r="P36" s="22">
        <v>0</v>
      </c>
      <c r="Q36" s="22">
        <v>0</v>
      </c>
      <c r="R36" s="23">
        <v>44676</v>
      </c>
      <c r="S36" s="23" t="s">
        <v>203</v>
      </c>
      <c r="T36" s="24">
        <v>4</v>
      </c>
      <c r="U36" s="25" t="s">
        <v>201</v>
      </c>
      <c r="V36" s="25" t="s">
        <v>201</v>
      </c>
    </row>
    <row r="37" spans="2:22" ht="132" x14ac:dyDescent="0.25">
      <c r="B37" s="12">
        <v>30</v>
      </c>
      <c r="C37" s="33" t="s">
        <v>112</v>
      </c>
      <c r="D37" s="27">
        <v>2021050450078</v>
      </c>
      <c r="E37" s="28" t="s">
        <v>77</v>
      </c>
      <c r="F37" s="29" t="s">
        <v>85</v>
      </c>
      <c r="G37" s="30">
        <v>17998323605</v>
      </c>
      <c r="H37" s="30">
        <v>6000000000</v>
      </c>
      <c r="I37" s="54" t="s">
        <v>185</v>
      </c>
      <c r="J37" s="54" t="s">
        <v>192</v>
      </c>
      <c r="K37" s="29" t="s">
        <v>10</v>
      </c>
      <c r="L37" s="29" t="s">
        <v>130</v>
      </c>
      <c r="M37" s="19">
        <v>44560</v>
      </c>
      <c r="N37" s="31">
        <v>2021070005095</v>
      </c>
      <c r="O37" s="21" t="s">
        <v>205</v>
      </c>
      <c r="P37" s="22">
        <v>0</v>
      </c>
      <c r="Q37" s="22">
        <v>0.2354</v>
      </c>
      <c r="R37" s="23">
        <v>44676</v>
      </c>
      <c r="S37" s="23" t="s">
        <v>203</v>
      </c>
      <c r="T37" s="24">
        <v>4</v>
      </c>
      <c r="U37" s="25" t="s">
        <v>201</v>
      </c>
      <c r="V37" s="25" t="s">
        <v>201</v>
      </c>
    </row>
    <row r="38" spans="2:22" ht="66" x14ac:dyDescent="0.25">
      <c r="B38" s="12">
        <v>31</v>
      </c>
      <c r="C38" s="26" t="s">
        <v>113</v>
      </c>
      <c r="D38" s="27">
        <v>2020052370004</v>
      </c>
      <c r="E38" s="28" t="s">
        <v>114</v>
      </c>
      <c r="F38" s="29" t="s">
        <v>78</v>
      </c>
      <c r="G38" s="30">
        <v>4399538645</v>
      </c>
      <c r="H38" s="30">
        <v>2400000000</v>
      </c>
      <c r="I38" s="54" t="s">
        <v>185</v>
      </c>
      <c r="J38" s="54" t="s">
        <v>192</v>
      </c>
      <c r="K38" s="29" t="s">
        <v>10</v>
      </c>
      <c r="L38" s="29" t="s">
        <v>135</v>
      </c>
      <c r="M38" s="19">
        <v>44560</v>
      </c>
      <c r="N38" s="31">
        <v>2021070005096</v>
      </c>
      <c r="O38" s="21" t="s">
        <v>205</v>
      </c>
      <c r="P38" s="22">
        <v>0</v>
      </c>
      <c r="Q38" s="22">
        <v>0</v>
      </c>
      <c r="R38" s="23">
        <v>44676</v>
      </c>
      <c r="S38" s="23">
        <v>44631</v>
      </c>
      <c r="T38" s="24">
        <v>4</v>
      </c>
      <c r="U38" s="25" t="s">
        <v>201</v>
      </c>
      <c r="V38" s="25" t="s">
        <v>201</v>
      </c>
    </row>
    <row r="39" spans="2:22" ht="198" x14ac:dyDescent="0.25">
      <c r="B39" s="12">
        <v>32</v>
      </c>
      <c r="C39" s="26" t="s">
        <v>115</v>
      </c>
      <c r="D39" s="27">
        <v>2021003050089</v>
      </c>
      <c r="E39" s="28" t="s">
        <v>77</v>
      </c>
      <c r="F39" s="29" t="s">
        <v>116</v>
      </c>
      <c r="G39" s="30">
        <v>33666011200</v>
      </c>
      <c r="H39" s="30">
        <v>28805100503</v>
      </c>
      <c r="I39" s="54" t="s">
        <v>185</v>
      </c>
      <c r="J39" s="54" t="s">
        <v>190</v>
      </c>
      <c r="K39" s="29" t="s">
        <v>118</v>
      </c>
      <c r="L39" s="29" t="s">
        <v>136</v>
      </c>
      <c r="M39" s="19">
        <v>44552</v>
      </c>
      <c r="N39" s="31">
        <v>2021070004906</v>
      </c>
      <c r="O39" s="21" t="s">
        <v>208</v>
      </c>
      <c r="P39" s="22">
        <v>0</v>
      </c>
      <c r="Q39" s="22">
        <v>0</v>
      </c>
      <c r="R39" s="23">
        <v>44676</v>
      </c>
      <c r="S39" s="23">
        <v>44629</v>
      </c>
      <c r="T39" s="24">
        <v>4</v>
      </c>
      <c r="U39" s="25" t="s">
        <v>201</v>
      </c>
      <c r="V39" s="25" t="s">
        <v>201</v>
      </c>
    </row>
    <row r="40" spans="2:22" x14ac:dyDescent="0.25">
      <c r="N40" s="39"/>
    </row>
    <row r="41" spans="2:22" ht="12.75" customHeight="1" x14ac:dyDescent="0.25">
      <c r="B41" s="85" t="s">
        <v>141</v>
      </c>
      <c r="C41" s="85"/>
      <c r="D41" s="85"/>
      <c r="E41" s="85"/>
      <c r="F41" s="85"/>
      <c r="G41" s="85"/>
    </row>
    <row r="42" spans="2:22" ht="12.75" customHeight="1" x14ac:dyDescent="0.25">
      <c r="B42" s="85"/>
      <c r="C42" s="85"/>
      <c r="D42" s="85"/>
      <c r="E42" s="85"/>
      <c r="F42" s="85"/>
      <c r="G42" s="85"/>
    </row>
    <row r="43" spans="2:22" ht="12.75" customHeight="1" x14ac:dyDescent="0.25"/>
    <row r="44" spans="2:22" ht="12.75" customHeight="1" x14ac:dyDescent="0.25"/>
  </sheetData>
  <mergeCells count="1">
    <mergeCell ref="B41:G42"/>
  </mergeCells>
  <conditionalFormatting sqref="F34:F38 F8:F16">
    <cfRule type="cellIs" dxfId="72" priority="3" operator="equal">
      <formula>"Cupos Indicativos - AIR60%"</formula>
    </cfRule>
  </conditionalFormatting>
  <conditionalFormatting sqref="F39">
    <cfRule type="cellIs" dxfId="71" priority="2" operator="equal">
      <formula>"Cupos Indicativos - AIR60%"</formula>
    </cfRule>
  </conditionalFormatting>
  <dataValidations count="8">
    <dataValidation type="decimal" allowBlank="1" showInputMessage="1" showErrorMessage="1" prompt="Ingrese sólo valores" sqref="G8:H39">
      <formula1>0</formula1>
      <formula2>9E+35</formula2>
    </dataValidation>
    <dataValidation type="whole" allowBlank="1" showInputMessage="1" showErrorMessage="1" prompt="Ingresar sólo número" sqref="N8:N39">
      <formula1>0</formula1>
      <formula2>1E+48</formula2>
    </dataValidation>
    <dataValidation allowBlank="1" showInputMessage="1" showErrorMessage="1" prompt="Seleccione lista desplegable" sqref="F39"/>
    <dataValidation type="date" allowBlank="1" showInputMessage="1" showErrorMessage="1" prompt="Ingresar fecha en formato dd-mmm-yy" sqref="M10:M39">
      <formula1>40909</formula1>
      <formula2>47848</formula2>
    </dataValidation>
    <dataValidation type="list" allowBlank="1" showInputMessage="1" showErrorMessage="1" prompt="Seleccione lista desplegable_x000a_" sqref="I8:I39">
      <formula1>#REF!</formula1>
    </dataValidation>
    <dataValidation type="list" allowBlank="1" showInputMessage="1" showErrorMessage="1" prompt="Seleccione lista desplegable" sqref="J9:J39">
      <formula1>#REF!</formula1>
    </dataValidation>
    <dataValidation type="list" allowBlank="1" showInputMessage="1" showErrorMessage="1" prompt="Seleccione lista desplegable" sqref="J8">
      <formula1>#REF!</formula1>
    </dataValidation>
    <dataValidation type="list" allowBlank="1" showInputMessage="1" showErrorMessage="1" sqref="O8:O28 O30:O39">
      <formula1>Estado</formula1>
    </dataValidation>
  </dataValidations>
  <pageMargins left="0.70866141732283472" right="0.70866141732283472" top="0.74803149606299213" bottom="0.74803149606299213" header="0.31496062992125984" footer="0.31496062992125984"/>
  <pageSetup paperSize="5" scale="3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lista desplegable">
          <x14:formula1>
            <xm:f>'E:\Info Gobernación\Ciclo viabilidad y aprobacion Nuevo SGR\[Matriz Seguimiento proy Regalías. 2021.xlsx]Lista desplegables'!#REF!</xm:f>
          </x14:formula1>
          <xm:sqref>F8:F38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baseColWidth="10" defaultColWidth="11.42578125" defaultRowHeight="12.75" x14ac:dyDescent="0.25"/>
  <cols>
    <col min="1" max="1" width="2.7109375" style="41" customWidth="1"/>
    <col min="2" max="2" width="4" style="41" customWidth="1"/>
    <col min="3" max="3" width="22.5703125" style="41" customWidth="1"/>
    <col min="4" max="4" width="15.85546875" style="41" bestFit="1" customWidth="1"/>
    <col min="5" max="5" width="44.28515625" style="41" customWidth="1"/>
    <col min="6" max="6" width="25" style="41" customWidth="1"/>
    <col min="7" max="7" width="19.28515625" style="41" customWidth="1"/>
    <col min="8" max="8" width="20" style="41" customWidth="1"/>
    <col min="9" max="9" width="2.7109375" style="41" customWidth="1"/>
    <col min="10" max="25" width="11.42578125" style="41" customWidth="1"/>
    <col min="26" max="39" width="11.42578125" style="41"/>
    <col min="40" max="16383" width="11.42578125" style="41" customWidth="1"/>
    <col min="16384" max="16384" width="11.42578125" style="41"/>
  </cols>
  <sheetData>
    <row r="3" spans="2:9" ht="18" x14ac:dyDescent="0.25">
      <c r="B3" s="43" t="s">
        <v>137</v>
      </c>
      <c r="C3" s="43"/>
      <c r="D3" s="43"/>
      <c r="E3" s="43"/>
      <c r="F3" s="43"/>
      <c r="G3" s="43"/>
      <c r="H3" s="43"/>
      <c r="I3" s="43"/>
    </row>
    <row r="4" spans="2:9" ht="18" x14ac:dyDescent="0.25">
      <c r="B4" s="7"/>
    </row>
    <row r="5" spans="2:9" ht="18" x14ac:dyDescent="0.25">
      <c r="B5" s="43" t="s">
        <v>210</v>
      </c>
      <c r="C5" s="43"/>
      <c r="D5" s="43"/>
      <c r="E5" s="43"/>
      <c r="F5" s="43"/>
      <c r="G5" s="43"/>
      <c r="H5" s="43"/>
    </row>
    <row r="7" spans="2:9" s="40" customFormat="1" ht="25.5" x14ac:dyDescent="0.25">
      <c r="B7" s="9" t="s">
        <v>0</v>
      </c>
      <c r="C7" s="10" t="s">
        <v>211</v>
      </c>
      <c r="D7" s="10" t="s">
        <v>1</v>
      </c>
      <c r="E7" s="10" t="s">
        <v>212</v>
      </c>
      <c r="F7" s="10" t="s">
        <v>228</v>
      </c>
      <c r="G7" s="10" t="s">
        <v>213</v>
      </c>
      <c r="H7" s="10" t="s">
        <v>229</v>
      </c>
    </row>
    <row r="8" spans="2:9" ht="66" x14ac:dyDescent="0.25">
      <c r="B8" s="12">
        <v>1</v>
      </c>
      <c r="C8" s="13" t="s">
        <v>214</v>
      </c>
      <c r="D8" s="14">
        <v>2013000040003</v>
      </c>
      <c r="E8" s="15" t="s">
        <v>215</v>
      </c>
      <c r="F8" s="16" t="s">
        <v>216</v>
      </c>
      <c r="G8" s="17" t="s">
        <v>217</v>
      </c>
      <c r="H8" s="82">
        <v>44260</v>
      </c>
    </row>
    <row r="9" spans="2:9" ht="33" x14ac:dyDescent="0.25">
      <c r="B9" s="12">
        <v>2</v>
      </c>
      <c r="C9" s="26" t="s">
        <v>218</v>
      </c>
      <c r="D9" s="27">
        <v>2015003050002</v>
      </c>
      <c r="E9" s="28" t="s">
        <v>219</v>
      </c>
      <c r="F9" s="29" t="s">
        <v>220</v>
      </c>
      <c r="G9" s="30" t="s">
        <v>217</v>
      </c>
      <c r="H9" s="83">
        <v>44559</v>
      </c>
    </row>
    <row r="10" spans="2:9" ht="33" x14ac:dyDescent="0.25">
      <c r="B10" s="12">
        <v>3</v>
      </c>
      <c r="C10" s="26" t="s">
        <v>218</v>
      </c>
      <c r="D10" s="27">
        <v>2015003050005</v>
      </c>
      <c r="E10" s="28" t="s">
        <v>221</v>
      </c>
      <c r="F10" s="29" t="s">
        <v>220</v>
      </c>
      <c r="G10" s="30" t="s">
        <v>217</v>
      </c>
      <c r="H10" s="83">
        <v>44559</v>
      </c>
    </row>
    <row r="11" spans="2:9" ht="33" x14ac:dyDescent="0.25">
      <c r="B11" s="12">
        <v>4</v>
      </c>
      <c r="C11" s="26" t="s">
        <v>218</v>
      </c>
      <c r="D11" s="27">
        <v>2015003050006</v>
      </c>
      <c r="E11" s="28" t="s">
        <v>222</v>
      </c>
      <c r="F11" s="29" t="s">
        <v>220</v>
      </c>
      <c r="G11" s="30" t="s">
        <v>217</v>
      </c>
      <c r="H11" s="83">
        <v>44559</v>
      </c>
    </row>
    <row r="12" spans="2:9" ht="82.5" x14ac:dyDescent="0.3">
      <c r="B12" s="12">
        <v>5</v>
      </c>
      <c r="C12" s="32" t="s">
        <v>223</v>
      </c>
      <c r="D12" s="27">
        <v>2018003050021</v>
      </c>
      <c r="E12" s="28" t="s">
        <v>224</v>
      </c>
      <c r="F12" s="29" t="s">
        <v>225</v>
      </c>
      <c r="G12" s="30" t="s">
        <v>217</v>
      </c>
      <c r="H12" s="83">
        <v>44403</v>
      </c>
    </row>
    <row r="13" spans="2:9" ht="99" x14ac:dyDescent="0.25">
      <c r="B13" s="12">
        <v>6</v>
      </c>
      <c r="C13" s="26" t="s">
        <v>223</v>
      </c>
      <c r="D13" s="27">
        <v>2018000040021</v>
      </c>
      <c r="E13" s="28" t="s">
        <v>226</v>
      </c>
      <c r="F13" s="29" t="s">
        <v>227</v>
      </c>
      <c r="G13" s="30" t="s">
        <v>217</v>
      </c>
      <c r="H13" s="83">
        <v>44557</v>
      </c>
    </row>
    <row r="15" spans="2:9" x14ac:dyDescent="0.25">
      <c r="B15" s="85" t="s">
        <v>141</v>
      </c>
      <c r="C15" s="85"/>
      <c r="D15" s="85"/>
      <c r="E15" s="85"/>
      <c r="F15" s="85"/>
      <c r="G15" s="85"/>
    </row>
    <row r="16" spans="2:9" x14ac:dyDescent="0.25">
      <c r="B16" s="85"/>
      <c r="C16" s="85"/>
      <c r="D16" s="85"/>
      <c r="E16" s="85"/>
      <c r="F16" s="85"/>
      <c r="G16" s="85"/>
    </row>
  </sheetData>
  <mergeCells count="1">
    <mergeCell ref="B15:G16"/>
  </mergeCells>
  <conditionalFormatting sqref="F8:F13">
    <cfRule type="cellIs" dxfId="44" priority="2" operator="equal">
      <formula>"Cupos Indicativos - AIR60%"</formula>
    </cfRule>
  </conditionalFormatting>
  <dataValidations count="1">
    <dataValidation type="decimal" allowBlank="1" showInputMessage="1" showErrorMessage="1" prompt="Ingrese sólo valores" sqref="G8:H13">
      <formula1>0</formula1>
      <formula2>9E+35</formula2>
    </dataValidation>
  </dataValidations>
  <pageMargins left="0.70866141732283472" right="0.70866141732283472" top="0.74803149606299213" bottom="0.74803149606299213" header="0.31496062992125984" footer="0.31496062992125984"/>
  <pageSetup paperSize="5" scale="3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lista desplegable">
          <x14:formula1>
            <xm:f>'E:\Info Gobernación\Ciclo viabilidad y aprobacion Nuevo SGR\[Matriz Seguimiento proy Regalías. 2021.xlsx]Lista desplegables'!#REF!</xm:f>
          </x14:formula1>
          <xm:sqref>F8:F13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2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9" sqref="A19"/>
    </sheetView>
  </sheetViews>
  <sheetFormatPr baseColWidth="10" defaultColWidth="0" defaultRowHeight="12.75" x14ac:dyDescent="0.25"/>
  <cols>
    <col min="1" max="1" width="2.7109375" style="41" customWidth="1"/>
    <col min="2" max="2" width="4" style="41" customWidth="1"/>
    <col min="3" max="3" width="26.42578125" style="41" customWidth="1"/>
    <col min="4" max="4" width="14" style="41" bestFit="1" customWidth="1"/>
    <col min="5" max="5" width="31.28515625" style="41" customWidth="1"/>
    <col min="6" max="6" width="28.140625" style="41" customWidth="1"/>
    <col min="7" max="7" width="30" style="41" customWidth="1"/>
    <col min="8" max="8" width="19.5703125" style="41" customWidth="1"/>
    <col min="9" max="10" width="24.28515625" style="41" customWidth="1"/>
    <col min="11" max="11" width="35" style="41" customWidth="1"/>
    <col min="12" max="12" width="27.28515625" style="41" customWidth="1"/>
    <col min="13" max="13" width="26" style="41" customWidth="1"/>
    <col min="14" max="14" width="34.7109375" style="41" customWidth="1"/>
    <col min="15" max="15" width="5.5703125" style="41" customWidth="1"/>
    <col min="16" max="28" width="20.5703125" style="41" hidden="1" customWidth="1"/>
    <col min="29" max="16384" width="11.42578125" style="41" hidden="1"/>
  </cols>
  <sheetData>
    <row r="3" spans="2:14" ht="18" x14ac:dyDescent="0.25">
      <c r="B3" s="43" t="s">
        <v>137</v>
      </c>
    </row>
    <row r="4" spans="2:14" ht="18" x14ac:dyDescent="0.25">
      <c r="B4" s="7"/>
    </row>
    <row r="5" spans="2:14" ht="18" x14ac:dyDescent="0.25">
      <c r="B5" s="7" t="s">
        <v>60</v>
      </c>
    </row>
    <row r="7" spans="2:14" s="40" customFormat="1" ht="50.1" customHeight="1" x14ac:dyDescent="0.25">
      <c r="B7" s="9" t="s">
        <v>0</v>
      </c>
      <c r="C7" s="10" t="s">
        <v>2</v>
      </c>
      <c r="D7" s="10" t="s">
        <v>1</v>
      </c>
      <c r="E7" s="10" t="s">
        <v>68</v>
      </c>
      <c r="F7" s="10" t="s">
        <v>146</v>
      </c>
      <c r="G7" s="10" t="s">
        <v>51</v>
      </c>
      <c r="H7" s="10" t="s">
        <v>147</v>
      </c>
      <c r="I7" s="10" t="s">
        <v>231</v>
      </c>
      <c r="J7" s="10" t="s">
        <v>232</v>
      </c>
      <c r="K7" s="10" t="s">
        <v>148</v>
      </c>
      <c r="L7" s="11" t="s">
        <v>149</v>
      </c>
      <c r="M7" s="10" t="s">
        <v>74</v>
      </c>
      <c r="N7" s="10" t="s">
        <v>73</v>
      </c>
    </row>
    <row r="8" spans="2:14" ht="115.5" x14ac:dyDescent="0.25">
      <c r="B8" s="38">
        <v>1</v>
      </c>
      <c r="C8" s="13" t="s">
        <v>150</v>
      </c>
      <c r="D8" s="14">
        <v>2018000040029</v>
      </c>
      <c r="E8" s="15" t="s">
        <v>175</v>
      </c>
      <c r="F8" s="16" t="s">
        <v>161</v>
      </c>
      <c r="G8" s="16" t="s">
        <v>162</v>
      </c>
      <c r="H8" s="17">
        <v>12638943551</v>
      </c>
      <c r="I8" s="17">
        <v>2220360176</v>
      </c>
      <c r="J8" s="84">
        <v>0</v>
      </c>
      <c r="K8" s="17">
        <v>14859303727</v>
      </c>
      <c r="L8" s="53" t="s">
        <v>172</v>
      </c>
      <c r="M8" s="19">
        <v>44340</v>
      </c>
      <c r="N8" s="20">
        <v>2021070001871</v>
      </c>
    </row>
    <row r="9" spans="2:14" ht="82.5" x14ac:dyDescent="0.25">
      <c r="B9" s="38">
        <v>2</v>
      </c>
      <c r="C9" s="33" t="s">
        <v>158</v>
      </c>
      <c r="D9" s="27">
        <v>2019000040085</v>
      </c>
      <c r="E9" s="28" t="s">
        <v>140</v>
      </c>
      <c r="F9" s="29" t="s">
        <v>163</v>
      </c>
      <c r="G9" s="29" t="s">
        <v>168</v>
      </c>
      <c r="H9" s="30" t="s">
        <v>70</v>
      </c>
      <c r="I9" s="30" t="s">
        <v>70</v>
      </c>
      <c r="J9" s="30" t="s">
        <v>70</v>
      </c>
      <c r="K9" s="30" t="s">
        <v>70</v>
      </c>
      <c r="L9" s="29" t="s">
        <v>70</v>
      </c>
      <c r="M9" s="19">
        <v>44356</v>
      </c>
      <c r="N9" s="31" t="s">
        <v>177</v>
      </c>
    </row>
    <row r="10" spans="2:14" ht="82.5" x14ac:dyDescent="0.25">
      <c r="B10" s="38">
        <v>3</v>
      </c>
      <c r="C10" s="26" t="s">
        <v>152</v>
      </c>
      <c r="D10" s="27">
        <v>2019000040049</v>
      </c>
      <c r="E10" s="28" t="s">
        <v>153</v>
      </c>
      <c r="F10" s="29" t="s">
        <v>163</v>
      </c>
      <c r="G10" s="29" t="s">
        <v>164</v>
      </c>
      <c r="H10" s="30" t="s">
        <v>70</v>
      </c>
      <c r="I10" s="30" t="s">
        <v>70</v>
      </c>
      <c r="J10" s="30" t="s">
        <v>70</v>
      </c>
      <c r="K10" s="30" t="s">
        <v>70</v>
      </c>
      <c r="L10" s="30" t="s">
        <v>70</v>
      </c>
      <c r="M10" s="19">
        <v>44378</v>
      </c>
      <c r="N10" s="31">
        <v>2021070002348</v>
      </c>
    </row>
    <row r="11" spans="2:14" ht="82.5" x14ac:dyDescent="0.25">
      <c r="B11" s="38">
        <v>4</v>
      </c>
      <c r="C11" s="26" t="s">
        <v>151</v>
      </c>
      <c r="D11" s="27">
        <v>2019000040016</v>
      </c>
      <c r="E11" s="28" t="s">
        <v>140</v>
      </c>
      <c r="F11" s="29" t="s">
        <v>161</v>
      </c>
      <c r="G11" s="29" t="s">
        <v>162</v>
      </c>
      <c r="H11" s="30">
        <v>7069125132</v>
      </c>
      <c r="I11" s="30">
        <v>617682604</v>
      </c>
      <c r="J11" s="30">
        <v>1800000000</v>
      </c>
      <c r="K11" s="30">
        <v>9486807736</v>
      </c>
      <c r="L11" s="54" t="s">
        <v>173</v>
      </c>
      <c r="M11" s="19">
        <v>44386</v>
      </c>
      <c r="N11" s="31">
        <v>2021070002471</v>
      </c>
    </row>
    <row r="12" spans="2:14" ht="132" x14ac:dyDescent="0.25">
      <c r="B12" s="38">
        <v>5</v>
      </c>
      <c r="C12" s="56" t="s">
        <v>159</v>
      </c>
      <c r="D12" s="27">
        <v>2019000040023</v>
      </c>
      <c r="E12" s="28" t="s">
        <v>160</v>
      </c>
      <c r="F12" s="29" t="s">
        <v>169</v>
      </c>
      <c r="G12" s="29" t="s">
        <v>170</v>
      </c>
      <c r="H12" s="37">
        <v>9576670807</v>
      </c>
      <c r="I12" s="37">
        <v>457714513</v>
      </c>
      <c r="J12" s="37">
        <v>0</v>
      </c>
      <c r="K12" s="37">
        <v>10034385320</v>
      </c>
      <c r="L12" s="55" t="s">
        <v>85</v>
      </c>
      <c r="M12" s="19">
        <v>44477</v>
      </c>
      <c r="N12" s="31">
        <v>2021070003608</v>
      </c>
    </row>
    <row r="13" spans="2:14" ht="66" x14ac:dyDescent="0.25">
      <c r="B13" s="38">
        <v>6</v>
      </c>
      <c r="C13" s="33" t="s">
        <v>230</v>
      </c>
      <c r="D13" s="27">
        <v>2018000040037</v>
      </c>
      <c r="E13" s="28" t="s">
        <v>140</v>
      </c>
      <c r="F13" s="29" t="s">
        <v>161</v>
      </c>
      <c r="G13" s="29" t="s">
        <v>171</v>
      </c>
      <c r="H13" s="37">
        <v>33124010625</v>
      </c>
      <c r="I13" s="37">
        <v>0</v>
      </c>
      <c r="J13" s="37">
        <v>1697788195</v>
      </c>
      <c r="K13" s="37">
        <v>34821798820</v>
      </c>
      <c r="L13" s="55" t="s">
        <v>174</v>
      </c>
      <c r="M13" s="19">
        <v>44489</v>
      </c>
      <c r="N13" s="31">
        <v>2021070003795</v>
      </c>
    </row>
    <row r="14" spans="2:14" ht="115.5" x14ac:dyDescent="0.25">
      <c r="B14" s="38">
        <v>7</v>
      </c>
      <c r="C14" s="26" t="s">
        <v>154</v>
      </c>
      <c r="D14" s="27">
        <v>2020000040014</v>
      </c>
      <c r="E14" s="28" t="s">
        <v>155</v>
      </c>
      <c r="F14" s="29" t="s">
        <v>163</v>
      </c>
      <c r="G14" s="29" t="s">
        <v>165</v>
      </c>
      <c r="H14" s="30" t="s">
        <v>70</v>
      </c>
      <c r="I14" s="30" t="s">
        <v>70</v>
      </c>
      <c r="J14" s="30" t="s">
        <v>70</v>
      </c>
      <c r="K14" s="30" t="s">
        <v>70</v>
      </c>
      <c r="L14" s="30" t="s">
        <v>70</v>
      </c>
      <c r="M14" s="19">
        <v>44552</v>
      </c>
      <c r="N14" s="31">
        <v>2021070004907</v>
      </c>
    </row>
    <row r="15" spans="2:14" ht="165" customHeight="1" x14ac:dyDescent="0.3">
      <c r="B15" s="38">
        <v>8</v>
      </c>
      <c r="C15" s="57" t="s">
        <v>156</v>
      </c>
      <c r="D15" s="27">
        <v>2020000040003</v>
      </c>
      <c r="E15" s="28" t="s">
        <v>176</v>
      </c>
      <c r="F15" s="29" t="s">
        <v>166</v>
      </c>
      <c r="G15" s="29" t="s">
        <v>167</v>
      </c>
      <c r="H15" s="30" t="s">
        <v>70</v>
      </c>
      <c r="I15" s="30" t="s">
        <v>70</v>
      </c>
      <c r="J15" s="30" t="s">
        <v>70</v>
      </c>
      <c r="K15" s="30" t="s">
        <v>70</v>
      </c>
      <c r="L15" s="30" t="s">
        <v>70</v>
      </c>
      <c r="M15" s="19">
        <v>44552</v>
      </c>
      <c r="N15" s="31">
        <v>2021070004898</v>
      </c>
    </row>
    <row r="16" spans="2:14" ht="82.5" x14ac:dyDescent="0.25">
      <c r="B16" s="38">
        <v>9</v>
      </c>
      <c r="C16" s="26" t="s">
        <v>84</v>
      </c>
      <c r="D16" s="27">
        <v>2021000040012</v>
      </c>
      <c r="E16" s="28" t="s">
        <v>140</v>
      </c>
      <c r="F16" s="29" t="s">
        <v>161</v>
      </c>
      <c r="G16" s="29" t="s">
        <v>162</v>
      </c>
      <c r="H16" s="30">
        <v>1249568526</v>
      </c>
      <c r="I16" s="30">
        <v>71284359</v>
      </c>
      <c r="J16" s="30">
        <v>0</v>
      </c>
      <c r="K16" s="30">
        <v>1320852885</v>
      </c>
      <c r="L16" s="29" t="s">
        <v>85</v>
      </c>
      <c r="M16" s="19">
        <v>44560</v>
      </c>
      <c r="N16" s="31">
        <v>2021070005104</v>
      </c>
    </row>
    <row r="17" spans="2:14" ht="115.5" x14ac:dyDescent="0.25">
      <c r="B17" s="38">
        <v>10</v>
      </c>
      <c r="C17" s="33" t="s">
        <v>86</v>
      </c>
      <c r="D17" s="27">
        <v>2021003050037</v>
      </c>
      <c r="E17" s="28" t="s">
        <v>140</v>
      </c>
      <c r="F17" s="29" t="s">
        <v>161</v>
      </c>
      <c r="G17" s="29" t="s">
        <v>162</v>
      </c>
      <c r="H17" s="30">
        <v>30235881920</v>
      </c>
      <c r="I17" s="30">
        <v>949807571</v>
      </c>
      <c r="J17" s="30">
        <v>0</v>
      </c>
      <c r="K17" s="30">
        <v>31185689491</v>
      </c>
      <c r="L17" s="29" t="s">
        <v>85</v>
      </c>
      <c r="M17" s="19">
        <v>44560</v>
      </c>
      <c r="N17" s="31">
        <v>2021070005098</v>
      </c>
    </row>
    <row r="18" spans="2:14" ht="165" x14ac:dyDescent="0.25">
      <c r="B18" s="38">
        <v>11</v>
      </c>
      <c r="C18" s="33" t="s">
        <v>157</v>
      </c>
      <c r="D18" s="27">
        <v>2021003050038</v>
      </c>
      <c r="E18" s="28" t="s">
        <v>140</v>
      </c>
      <c r="F18" s="29" t="s">
        <v>161</v>
      </c>
      <c r="G18" s="29" t="s">
        <v>162</v>
      </c>
      <c r="H18" s="30">
        <v>24125870797</v>
      </c>
      <c r="I18" s="30">
        <v>214020486</v>
      </c>
      <c r="J18" s="30">
        <v>0</v>
      </c>
      <c r="K18" s="30">
        <v>24339891283</v>
      </c>
      <c r="L18" s="29" t="s">
        <v>85</v>
      </c>
      <c r="M18" s="19">
        <v>44560</v>
      </c>
      <c r="N18" s="31">
        <v>2021070005097</v>
      </c>
    </row>
    <row r="19" spans="2:14" ht="99" x14ac:dyDescent="0.25">
      <c r="B19" s="38">
        <v>12</v>
      </c>
      <c r="C19" s="33" t="s">
        <v>99</v>
      </c>
      <c r="D19" s="27">
        <v>2021003050104</v>
      </c>
      <c r="E19" s="28" t="s">
        <v>140</v>
      </c>
      <c r="F19" s="29" t="s">
        <v>161</v>
      </c>
      <c r="G19" s="29" t="s">
        <v>162</v>
      </c>
      <c r="H19" s="30">
        <v>24188514486</v>
      </c>
      <c r="I19" s="30">
        <v>124214654</v>
      </c>
      <c r="J19" s="30">
        <v>0</v>
      </c>
      <c r="K19" s="30">
        <v>24312729140</v>
      </c>
      <c r="L19" s="29" t="s">
        <v>85</v>
      </c>
      <c r="M19" s="19">
        <v>44560</v>
      </c>
      <c r="N19" s="31">
        <v>2021070005094</v>
      </c>
    </row>
    <row r="20" spans="2:14" x14ac:dyDescent="0.2">
      <c r="B20" s="48"/>
      <c r="C20" s="48"/>
      <c r="D20" s="48"/>
      <c r="E20" s="48"/>
    </row>
    <row r="24" spans="2:14" x14ac:dyDescent="0.25">
      <c r="B24" s="85" t="s">
        <v>141</v>
      </c>
      <c r="C24" s="85"/>
      <c r="D24" s="85"/>
      <c r="E24" s="85"/>
      <c r="F24" s="85"/>
    </row>
    <row r="25" spans="2:14" x14ac:dyDescent="0.25">
      <c r="B25" s="85"/>
      <c r="C25" s="85"/>
      <c r="D25" s="85"/>
      <c r="E25" s="85"/>
      <c r="F25" s="85"/>
    </row>
  </sheetData>
  <mergeCells count="1">
    <mergeCell ref="B24:F25"/>
  </mergeCells>
  <dataValidations count="5">
    <dataValidation allowBlank="1" showInputMessage="1" showErrorMessage="1" prompt="Seleccione lista desplegable" sqref="G8:G19"/>
    <dataValidation type="date" allowBlank="1" showInputMessage="1" showErrorMessage="1" prompt="Ingresar fecha en formato dd-mmm-yy" sqref="M10:M19">
      <formula1>40909</formula1>
      <formula2>47848</formula2>
    </dataValidation>
    <dataValidation allowBlank="1" showInputMessage="1" showErrorMessage="1" prompt="Ingrese sólo valores" sqref="L8:L12 L17:L19 H8:I19 K8:K19 J9:J19"/>
    <dataValidation type="whole" allowBlank="1" showInputMessage="1" showErrorMessage="1" prompt="Ingresar sólo número" sqref="N8:N16 N18:N19">
      <formula1>0</formula1>
      <formula2>1E+48</formula2>
    </dataValidation>
    <dataValidation allowBlank="1" showInputMessage="1" showErrorMessage="1" prompt="Ingresar sólo número" sqref="N17"/>
  </dataValidations>
  <pageMargins left="0.70866141732283472" right="0.70866141732283472" top="0.74803149606299213" bottom="0.74803149606299213" header="0.31496062992125984" footer="0.31496062992125984"/>
  <pageSetup paperSize="5" scale="73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lista desplegable">
          <x14:formula1>
            <xm:f>'E:\Info Gobernación\Ciclo viabilidad y aprobacion Nuevo SGR\[Matriz Seguimiento proy Regalías. 2021.xlsx]Lista desplegables'!#REF!</xm:f>
          </x14:formula1>
          <xm:sqref>F8:F19 L13:L16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ColWidth="0" defaultRowHeight="12.75" x14ac:dyDescent="0.25"/>
  <cols>
    <col min="1" max="1" width="2.7109375" style="41" customWidth="1"/>
    <col min="2" max="2" width="4" style="41" customWidth="1"/>
    <col min="3" max="3" width="15.5703125" style="41" customWidth="1"/>
    <col min="4" max="4" width="40.5703125" style="41" customWidth="1"/>
    <col min="5" max="5" width="17.7109375" style="41" customWidth="1"/>
    <col min="6" max="6" width="15.85546875" style="41" customWidth="1"/>
    <col min="7" max="7" width="22.140625" style="41" customWidth="1"/>
    <col min="8" max="8" width="25.7109375" style="41" customWidth="1"/>
    <col min="9" max="9" width="19.28515625" style="41" customWidth="1"/>
    <col min="10" max="10" width="40" style="41" customWidth="1"/>
    <col min="11" max="11" width="18" style="41" customWidth="1"/>
    <col min="12" max="12" width="5.5703125" style="41" customWidth="1"/>
    <col min="13" max="26" width="15.5703125" style="41" hidden="1" customWidth="1"/>
    <col min="27" max="27" width="11.42578125" style="41" hidden="1" customWidth="1"/>
    <col min="28" max="36" width="0" style="41" hidden="1" customWidth="1"/>
    <col min="37" max="16384" width="11.42578125" style="41" hidden="1"/>
  </cols>
  <sheetData>
    <row r="2" spans="2:11" x14ac:dyDescent="0.25">
      <c r="B2" s="60"/>
    </row>
    <row r="3" spans="2:11" ht="18" x14ac:dyDescent="0.25">
      <c r="B3" s="43" t="s">
        <v>137</v>
      </c>
    </row>
    <row r="4" spans="2:11" ht="18" x14ac:dyDescent="0.25">
      <c r="B4" s="7"/>
    </row>
    <row r="5" spans="2:11" ht="18" x14ac:dyDescent="0.25">
      <c r="B5" s="7" t="s">
        <v>61</v>
      </c>
    </row>
    <row r="7" spans="2:11" s="40" customFormat="1" ht="50.1" customHeight="1" x14ac:dyDescent="0.25">
      <c r="B7" s="9" t="s">
        <v>0</v>
      </c>
      <c r="C7" s="10" t="s">
        <v>53</v>
      </c>
      <c r="D7" s="10" t="s">
        <v>54</v>
      </c>
      <c r="E7" s="10" t="s">
        <v>57</v>
      </c>
      <c r="F7" s="10" t="s">
        <v>55</v>
      </c>
      <c r="G7" s="10" t="s">
        <v>56</v>
      </c>
      <c r="H7" s="10" t="s">
        <v>58</v>
      </c>
      <c r="I7" s="10" t="s">
        <v>180</v>
      </c>
      <c r="J7" s="10" t="s">
        <v>179</v>
      </c>
      <c r="K7" s="10" t="s">
        <v>69</v>
      </c>
    </row>
    <row r="8" spans="2:11" ht="51" x14ac:dyDescent="0.25">
      <c r="B8" s="61">
        <v>1</v>
      </c>
      <c r="C8" s="65">
        <v>4600010793</v>
      </c>
      <c r="D8" s="66" t="s">
        <v>71</v>
      </c>
      <c r="E8" s="67">
        <f>33194231+13830930</f>
        <v>47025161</v>
      </c>
      <c r="F8" s="68">
        <v>44042</v>
      </c>
      <c r="G8" s="68">
        <v>44270</v>
      </c>
      <c r="H8" s="62">
        <v>47025161</v>
      </c>
      <c r="I8" s="62">
        <v>13830930</v>
      </c>
      <c r="J8" s="63">
        <v>0</v>
      </c>
      <c r="K8" s="64">
        <v>0</v>
      </c>
    </row>
    <row r="9" spans="2:11" ht="76.5" x14ac:dyDescent="0.25">
      <c r="B9" s="58">
        <v>2</v>
      </c>
      <c r="C9" s="59">
        <v>4600011478</v>
      </c>
      <c r="D9" s="69" t="s">
        <v>72</v>
      </c>
      <c r="E9" s="70">
        <v>60856090</v>
      </c>
      <c r="F9" s="71">
        <v>44187</v>
      </c>
      <c r="G9" s="72">
        <v>44522</v>
      </c>
      <c r="H9" s="73">
        <v>60856090</v>
      </c>
      <c r="I9" s="73">
        <v>60856090</v>
      </c>
      <c r="J9" s="74">
        <v>0</v>
      </c>
      <c r="K9" s="75">
        <v>0</v>
      </c>
    </row>
    <row r="10" spans="2:11" ht="15" customHeight="1" x14ac:dyDescent="0.25">
      <c r="B10" s="76"/>
      <c r="C10" s="76"/>
      <c r="D10" s="76"/>
      <c r="E10" s="76"/>
      <c r="F10" s="76"/>
      <c r="G10" s="76"/>
      <c r="H10" s="76"/>
      <c r="I10" s="77"/>
      <c r="J10" s="77"/>
      <c r="K10" s="77"/>
    </row>
    <row r="11" spans="2:11" ht="12.75" customHeight="1" x14ac:dyDescent="0.25">
      <c r="B11" s="90" t="s">
        <v>181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2:11" ht="12.75" customHeight="1" x14ac:dyDescent="0.25"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2:11" x14ac:dyDescent="0.25">
      <c r="B13" s="52" t="s">
        <v>182</v>
      </c>
      <c r="C13" s="52"/>
      <c r="D13" s="52"/>
      <c r="E13" s="52"/>
      <c r="F13" s="52"/>
      <c r="G13" s="52"/>
      <c r="H13" s="52"/>
      <c r="I13" s="77"/>
      <c r="J13" s="77"/>
      <c r="K13" s="77"/>
    </row>
    <row r="14" spans="2:11" x14ac:dyDescent="0.25">
      <c r="E14" s="39"/>
      <c r="F14" s="39"/>
      <c r="G14" s="39"/>
      <c r="H14" s="39"/>
      <c r="I14" s="39"/>
      <c r="J14" s="39"/>
    </row>
    <row r="15" spans="2:11" ht="12.75" customHeight="1" x14ac:dyDescent="0.25">
      <c r="B15" s="51"/>
      <c r="C15" s="52"/>
      <c r="D15" s="52"/>
      <c r="E15" s="52"/>
    </row>
    <row r="16" spans="2:11" x14ac:dyDescent="0.25">
      <c r="B16" s="85" t="s">
        <v>141</v>
      </c>
      <c r="C16" s="85"/>
      <c r="D16" s="85"/>
      <c r="E16" s="85"/>
      <c r="F16" s="85"/>
    </row>
    <row r="17" spans="2:7" x14ac:dyDescent="0.25">
      <c r="B17" s="85"/>
      <c r="C17" s="85"/>
      <c r="D17" s="85"/>
      <c r="E17" s="85"/>
      <c r="F17" s="85"/>
    </row>
    <row r="18" spans="2:7" x14ac:dyDescent="0.25">
      <c r="B18" s="85"/>
      <c r="C18" s="85"/>
      <c r="D18" s="85"/>
      <c r="E18" s="85"/>
      <c r="F18" s="85"/>
    </row>
    <row r="19" spans="2:7" x14ac:dyDescent="0.25">
      <c r="B19" s="85"/>
      <c r="C19" s="85"/>
      <c r="D19" s="85"/>
      <c r="E19" s="85"/>
      <c r="F19" s="85"/>
    </row>
    <row r="20" spans="2:7" x14ac:dyDescent="0.25">
      <c r="B20" s="85"/>
      <c r="C20" s="85"/>
      <c r="D20" s="85"/>
      <c r="E20" s="85"/>
      <c r="F20" s="85"/>
    </row>
    <row r="21" spans="2:7" x14ac:dyDescent="0.25">
      <c r="B21" s="85"/>
      <c r="C21" s="85"/>
      <c r="D21" s="85"/>
      <c r="E21" s="85"/>
      <c r="F21" s="85"/>
    </row>
    <row r="22" spans="2:7" ht="15.75" x14ac:dyDescent="0.25">
      <c r="B22" s="45"/>
      <c r="C22" s="45"/>
      <c r="D22" s="45"/>
      <c r="E22" s="45"/>
    </row>
    <row r="23" spans="2:7" ht="15.75" x14ac:dyDescent="0.25">
      <c r="B23" s="45"/>
      <c r="C23" s="45"/>
      <c r="D23" s="45"/>
      <c r="E23" s="45"/>
    </row>
    <row r="24" spans="2:7" ht="15.75" x14ac:dyDescent="0.25">
      <c r="B24" s="45"/>
      <c r="C24" s="50"/>
      <c r="D24" s="91" t="s">
        <v>2</v>
      </c>
      <c r="E24" s="92"/>
      <c r="F24" s="91" t="s">
        <v>144</v>
      </c>
      <c r="G24" s="92"/>
    </row>
    <row r="25" spans="2:7" ht="27.75" customHeight="1" x14ac:dyDescent="0.25">
      <c r="B25" s="46"/>
      <c r="C25" s="49" t="s">
        <v>142</v>
      </c>
      <c r="D25" s="86" t="s">
        <v>178</v>
      </c>
      <c r="E25" s="87"/>
      <c r="F25" s="93"/>
      <c r="G25" s="94"/>
    </row>
    <row r="26" spans="2:7" ht="27.75" customHeight="1" x14ac:dyDescent="0.25">
      <c r="B26" s="47"/>
      <c r="C26" s="49" t="s">
        <v>143</v>
      </c>
      <c r="D26" s="86" t="s">
        <v>145</v>
      </c>
      <c r="E26" s="87"/>
      <c r="F26" s="88"/>
      <c r="G26" s="89"/>
    </row>
  </sheetData>
  <mergeCells count="8">
    <mergeCell ref="D26:E26"/>
    <mergeCell ref="F26:G26"/>
    <mergeCell ref="B11:K12"/>
    <mergeCell ref="B16:F21"/>
    <mergeCell ref="D24:E24"/>
    <mergeCell ref="F24:G24"/>
    <mergeCell ref="D25:E25"/>
    <mergeCell ref="F25:G25"/>
  </mergeCells>
  <dataValidations count="3">
    <dataValidation type="decimal" allowBlank="1" showInputMessage="1" showErrorMessage="1" errorTitle="Entrada no válida" error="Por favor escriba un número" promptTitle="Escriba un número en esta casilla" prompt=" Valor total por el cual está elaborado el contrato" sqref="E8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Escriba el objeto a que se refiere el contrato conforme a los Items descritos en el nivel 3 del SECOP" sqref="D8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l contrato conforme  a la numeración asignada por la entidad" sqref="C8">
      <formula1>0</formula1>
      <formula2>390</formula2>
    </dataValidation>
  </dataValidations>
  <pageMargins left="0.70866141732283472" right="0.70866141732283472" top="0.74803149606299213" bottom="0.74803149606299213" header="0.31496062992125984" footer="0.31496062992125984"/>
  <pageSetup paperSize="5" scale="9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>
      <selection activeCell="D2" sqref="D2"/>
    </sheetView>
  </sheetViews>
  <sheetFormatPr baseColWidth="10" defaultColWidth="10.85546875" defaultRowHeight="12.75" x14ac:dyDescent="0.2"/>
  <cols>
    <col min="1" max="1" width="23.140625" style="3" bestFit="1" customWidth="1"/>
    <col min="2" max="2" width="40.5703125" style="3" bestFit="1" customWidth="1"/>
    <col min="3" max="3" width="8.42578125" style="3" bestFit="1" customWidth="1"/>
    <col min="4" max="4" width="12.28515625" style="3" bestFit="1" customWidth="1"/>
    <col min="5" max="26" width="15.5703125" style="3" customWidth="1"/>
    <col min="27" max="16384" width="10.85546875" style="3"/>
  </cols>
  <sheetData>
    <row r="1" spans="1:4" x14ac:dyDescent="0.2">
      <c r="A1" s="1" t="s">
        <v>41</v>
      </c>
      <c r="B1" s="2" t="s">
        <v>33</v>
      </c>
      <c r="C1" s="2" t="s">
        <v>40</v>
      </c>
      <c r="D1" s="5" t="s">
        <v>63</v>
      </c>
    </row>
    <row r="2" spans="1:4" x14ac:dyDescent="0.2">
      <c r="A2" s="3" t="s">
        <v>11</v>
      </c>
      <c r="B2" s="3" t="s">
        <v>15</v>
      </c>
      <c r="C2" s="3" t="s">
        <v>14</v>
      </c>
      <c r="D2" s="3" t="s">
        <v>64</v>
      </c>
    </row>
    <row r="3" spans="1:4" x14ac:dyDescent="0.2">
      <c r="A3" s="3" t="s">
        <v>45</v>
      </c>
      <c r="B3" s="3" t="s">
        <v>34</v>
      </c>
      <c r="C3" s="3" t="s">
        <v>13</v>
      </c>
      <c r="D3" s="3" t="s">
        <v>65</v>
      </c>
    </row>
    <row r="4" spans="1:4" x14ac:dyDescent="0.2">
      <c r="A4" s="3" t="s">
        <v>46</v>
      </c>
      <c r="B4" s="4" t="s">
        <v>35</v>
      </c>
      <c r="D4" s="3" t="s">
        <v>66</v>
      </c>
    </row>
    <row r="5" spans="1:4" x14ac:dyDescent="0.2">
      <c r="A5" s="3" t="s">
        <v>47</v>
      </c>
      <c r="B5" s="4" t="s">
        <v>16</v>
      </c>
      <c r="D5" s="3" t="s">
        <v>67</v>
      </c>
    </row>
    <row r="6" spans="1:4" x14ac:dyDescent="0.2">
      <c r="A6" s="3" t="s">
        <v>42</v>
      </c>
      <c r="B6" s="4" t="s">
        <v>17</v>
      </c>
    </row>
    <row r="7" spans="1:4" x14ac:dyDescent="0.2">
      <c r="A7" s="3" t="s">
        <v>43</v>
      </c>
      <c r="B7" s="4" t="s">
        <v>18</v>
      </c>
    </row>
    <row r="8" spans="1:4" x14ac:dyDescent="0.2">
      <c r="A8" s="3" t="s">
        <v>44</v>
      </c>
      <c r="B8" s="4" t="s">
        <v>19</v>
      </c>
    </row>
    <row r="9" spans="1:4" x14ac:dyDescent="0.2">
      <c r="B9" s="4" t="s">
        <v>20</v>
      </c>
    </row>
    <row r="10" spans="1:4" x14ac:dyDescent="0.2">
      <c r="B10" s="4" t="s">
        <v>21</v>
      </c>
    </row>
    <row r="11" spans="1:4" x14ac:dyDescent="0.2">
      <c r="B11" s="4" t="s">
        <v>36</v>
      </c>
    </row>
    <row r="12" spans="1:4" x14ac:dyDescent="0.2">
      <c r="B12" s="4" t="s">
        <v>22</v>
      </c>
    </row>
    <row r="13" spans="1:4" x14ac:dyDescent="0.2">
      <c r="B13" s="4" t="s">
        <v>23</v>
      </c>
    </row>
    <row r="14" spans="1:4" x14ac:dyDescent="0.2">
      <c r="B14" s="4" t="s">
        <v>24</v>
      </c>
    </row>
    <row r="15" spans="1:4" x14ac:dyDescent="0.2">
      <c r="B15" s="4" t="s">
        <v>25</v>
      </c>
    </row>
    <row r="16" spans="1:4" x14ac:dyDescent="0.2">
      <c r="B16" s="4" t="s">
        <v>26</v>
      </c>
    </row>
    <row r="17" spans="2:2" x14ac:dyDescent="0.2">
      <c r="B17" s="4" t="s">
        <v>27</v>
      </c>
    </row>
    <row r="18" spans="2:2" x14ac:dyDescent="0.2">
      <c r="B18" s="4" t="s">
        <v>37</v>
      </c>
    </row>
    <row r="19" spans="2:2" x14ac:dyDescent="0.2">
      <c r="B19" s="4" t="s">
        <v>28</v>
      </c>
    </row>
    <row r="20" spans="2:2" x14ac:dyDescent="0.2">
      <c r="B20" s="4" t="s">
        <v>29</v>
      </c>
    </row>
    <row r="21" spans="2:2" x14ac:dyDescent="0.2">
      <c r="B21" s="4" t="s">
        <v>30</v>
      </c>
    </row>
    <row r="22" spans="2:2" x14ac:dyDescent="0.2">
      <c r="B22" s="4" t="s">
        <v>38</v>
      </c>
    </row>
    <row r="23" spans="2:2" x14ac:dyDescent="0.2">
      <c r="B23" s="4" t="s">
        <v>39</v>
      </c>
    </row>
    <row r="24" spans="2:2" x14ac:dyDescent="0.2">
      <c r="B24" s="4" t="s">
        <v>31</v>
      </c>
    </row>
    <row r="25" spans="2:2" x14ac:dyDescent="0.2">
      <c r="B25" s="4" t="s">
        <v>10</v>
      </c>
    </row>
    <row r="26" spans="2:2" x14ac:dyDescent="0.2">
      <c r="B26" s="4" t="s">
        <v>32</v>
      </c>
    </row>
    <row r="28" spans="2:2" x14ac:dyDescent="0.2">
      <c r="B28" s="4"/>
    </row>
    <row r="29" spans="2:2" x14ac:dyDescent="0.2">
      <c r="B29" s="4"/>
    </row>
    <row r="30" spans="2:2" x14ac:dyDescent="0.2">
      <c r="B30" s="4"/>
    </row>
    <row r="31" spans="2:2" x14ac:dyDescent="0.2">
      <c r="B31" s="4"/>
    </row>
    <row r="32" spans="2:2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Proyectos Aprobados</vt:lpstr>
      <vt:lpstr>Proyectos Cerrados</vt:lpstr>
      <vt:lpstr>Ajustes Aprobados</vt:lpstr>
      <vt:lpstr>Fortalecimiento</vt:lpstr>
      <vt:lpstr>Criterios</vt:lpstr>
      <vt:lpstr>Enfoque</vt:lpstr>
      <vt:lpstr>Estado</vt:lpstr>
      <vt:lpstr>Ocad</vt:lpstr>
      <vt:lpstr>Sectores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Enrique Fraile Lopez</dc:creator>
  <cp:lastModifiedBy>DANIELA</cp:lastModifiedBy>
  <cp:lastPrinted>2020-12-28T00:12:22Z</cp:lastPrinted>
  <dcterms:created xsi:type="dcterms:W3CDTF">2020-11-30T19:20:09Z</dcterms:created>
  <dcterms:modified xsi:type="dcterms:W3CDTF">2022-06-28T22:33:20Z</dcterms:modified>
</cp:coreProperties>
</file>